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octor\Desktop\"/>
    </mc:Choice>
  </mc:AlternateContent>
  <xr:revisionPtr revIDLastSave="0" documentId="8_{41FF4BD3-9088-4FF7-AFAC-FD7689F3BDC2}" xr6:coauthVersionLast="47" xr6:coauthVersionMax="47" xr10:uidLastSave="{00000000-0000-0000-0000-000000000000}"/>
  <bookViews>
    <workbookView xWindow="-120" yWindow="-120" windowWidth="24240" windowHeight="13140" firstSheet="4" activeTab="4" xr2:uid="{F8C05E94-8209-445F-A670-69E82AE4872C}"/>
  </bookViews>
  <sheets>
    <sheet name="ЛС гос яз сам закуп" sheetId="1" r:id="rId1"/>
    <sheet name="ЛС русск сам закуп" sheetId="2" r:id="rId2"/>
    <sheet name="реактивы русск" sheetId="6" r:id="rId3"/>
    <sheet name="Заявка на СК Фармация" sheetId="10" r:id="rId4"/>
    <sheet name="реактивы  гос" sheetId="7" r:id="rId5"/>
    <sheet name="ИМН русск" sheetId="3" r:id="rId6"/>
    <sheet name="ИМН гос" sheetId="4" r:id="rId7"/>
    <sheet name="расходные материалы на АВЛ русс" sheetId="8" r:id="rId8"/>
    <sheet name="расходные материалы АВЛ гос яз" sheetId="9" r:id="rId9"/>
  </sheet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 i="4" l="1"/>
  <c r="G122" i="4"/>
  <c r="G124" i="4" s="1"/>
  <c r="I124" i="3"/>
  <c r="I123" i="3"/>
  <c r="I125" i="3" s="1"/>
  <c r="I131" i="7" l="1"/>
  <c r="G128" i="6"/>
  <c r="G125" i="6"/>
  <c r="G126" i="6"/>
  <c r="G127" i="6"/>
  <c r="G124" i="6"/>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179" i="10" l="1"/>
  <c r="F14" i="1" l="1"/>
  <c r="G9" i="1"/>
  <c r="G8" i="1"/>
  <c r="G7" i="1"/>
  <c r="G6" i="1"/>
  <c r="G85" i="2"/>
  <c r="G84" i="2"/>
  <c r="G83" i="2"/>
  <c r="G82" i="2"/>
  <c r="G81" i="2"/>
  <c r="G80" i="2"/>
  <c r="G79" i="2"/>
  <c r="G78" i="2"/>
  <c r="G77" i="2"/>
  <c r="G76" i="2"/>
  <c r="G75" i="2"/>
  <c r="G74" i="2"/>
  <c r="G73" i="2"/>
  <c r="G72" i="2"/>
  <c r="G71" i="2"/>
  <c r="G70" i="2"/>
  <c r="G6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87" i="1"/>
  <c r="G86" i="1"/>
  <c r="G85" i="1"/>
  <c r="G84" i="1"/>
  <c r="G83" i="1"/>
  <c r="G82" i="1"/>
  <c r="G81" i="1"/>
  <c r="G80" i="1"/>
  <c r="G79" i="1"/>
  <c r="G78" i="1"/>
  <c r="G77" i="1"/>
  <c r="G76" i="1"/>
  <c r="G75" i="1"/>
  <c r="G74" i="1"/>
  <c r="G73" i="1"/>
  <c r="G72" i="1"/>
  <c r="G71"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I124" i="7"/>
  <c r="I123" i="7"/>
  <c r="I122" i="7"/>
  <c r="I121" i="7"/>
  <c r="I120" i="7"/>
  <c r="I119" i="7"/>
  <c r="I118" i="7"/>
  <c r="I117" i="7"/>
  <c r="I116" i="7"/>
  <c r="I115" i="7"/>
  <c r="I125" i="7" s="1"/>
  <c r="G121" i="6"/>
  <c r="G120" i="6"/>
  <c r="G119" i="6"/>
  <c r="G118" i="6"/>
  <c r="G117" i="6"/>
  <c r="G116" i="6"/>
  <c r="G115" i="6"/>
  <c r="G114" i="6"/>
  <c r="G113" i="6"/>
  <c r="G112" i="6"/>
  <c r="G10" i="1" l="1"/>
  <c r="G59" i="1"/>
  <c r="G88" i="1"/>
  <c r="G86" i="2"/>
  <c r="G60" i="2"/>
  <c r="G122" i="6"/>
  <c r="G105" i="6" l="1"/>
  <c r="G103" i="6"/>
  <c r="G102" i="6"/>
  <c r="G101" i="6"/>
  <c r="G100" i="6"/>
  <c r="G99" i="6"/>
  <c r="G98" i="6"/>
  <c r="G97" i="6"/>
  <c r="G96" i="6"/>
  <c r="G95" i="6"/>
  <c r="G94" i="6"/>
  <c r="G93" i="6"/>
  <c r="G92" i="6"/>
  <c r="G91" i="6"/>
  <c r="G90" i="6"/>
  <c r="G89" i="6"/>
  <c r="G88" i="6"/>
  <c r="G87" i="6"/>
  <c r="G84" i="6"/>
  <c r="G83" i="6"/>
  <c r="G82" i="6"/>
  <c r="G81" i="6"/>
  <c r="G80" i="6"/>
  <c r="G79" i="6"/>
  <c r="G78" i="6"/>
  <c r="G77" i="6"/>
  <c r="G76" i="6"/>
  <c r="G75" i="6"/>
  <c r="G74" i="6"/>
  <c r="I109" i="7"/>
  <c r="I108" i="7"/>
  <c r="I105" i="7"/>
  <c r="I104" i="7"/>
  <c r="I103" i="7"/>
  <c r="I102" i="7"/>
  <c r="I101" i="7"/>
  <c r="I100" i="7"/>
  <c r="I99" i="7"/>
  <c r="I98" i="7"/>
  <c r="I97" i="7"/>
  <c r="I96" i="7"/>
  <c r="I95" i="7"/>
  <c r="I94" i="7"/>
  <c r="I93" i="7"/>
  <c r="I106" i="7" s="1"/>
  <c r="I92" i="7"/>
  <c r="I91" i="7"/>
  <c r="I90" i="7"/>
  <c r="I89" i="7"/>
  <c r="I85" i="7"/>
  <c r="I84" i="7"/>
  <c r="I83" i="7"/>
  <c r="I82" i="7"/>
  <c r="I81" i="7"/>
  <c r="I80" i="7"/>
  <c r="I79" i="7"/>
  <c r="I78" i="7"/>
  <c r="I77" i="7"/>
  <c r="I76" i="7"/>
  <c r="I75" i="7"/>
  <c r="I86" i="7" s="1"/>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H35" i="9"/>
  <c r="H34" i="9"/>
  <c r="H33" i="9"/>
  <c r="H32" i="9"/>
  <c r="H31" i="9"/>
  <c r="H30" i="9"/>
  <c r="H29" i="9"/>
  <c r="H28" i="9"/>
  <c r="H27" i="9"/>
  <c r="H26" i="9"/>
  <c r="H25" i="9"/>
  <c r="H24" i="9"/>
  <c r="H23" i="9"/>
  <c r="H22" i="9"/>
  <c r="H21" i="9"/>
  <c r="H20" i="9"/>
  <c r="H19" i="9"/>
  <c r="H18" i="9"/>
  <c r="H17" i="9"/>
  <c r="H16" i="9"/>
  <c r="H15" i="9"/>
  <c r="H14" i="9"/>
  <c r="H13" i="9"/>
  <c r="H12" i="9"/>
  <c r="H11" i="9"/>
  <c r="H10" i="9"/>
  <c r="H9" i="9"/>
  <c r="G85" i="6" l="1"/>
  <c r="G104" i="6"/>
  <c r="G71" i="6"/>
  <c r="H36" i="9"/>
  <c r="H38" i="8"/>
  <c r="H37" i="8"/>
  <c r="H36" i="8"/>
  <c r="H35" i="8"/>
  <c r="H34" i="8"/>
  <c r="H33" i="8"/>
  <c r="H32" i="8"/>
  <c r="H31" i="8"/>
  <c r="H30" i="8"/>
  <c r="H29" i="8"/>
  <c r="H28" i="8"/>
  <c r="H27" i="8"/>
  <c r="H26" i="8"/>
  <c r="H25" i="8"/>
  <c r="H24" i="8"/>
  <c r="H23" i="8"/>
  <c r="H22" i="8"/>
  <c r="H21" i="8"/>
  <c r="H20" i="8"/>
  <c r="H19" i="8"/>
  <c r="H18" i="8"/>
  <c r="H17" i="8"/>
  <c r="H16" i="8"/>
  <c r="H15" i="8"/>
  <c r="H14" i="8"/>
  <c r="H13" i="8"/>
  <c r="H12" i="8"/>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I120" i="3" l="1"/>
  <c r="H39" i="8"/>
  <c r="G120" i="4"/>
  <c r="G10" i="6" l="1"/>
  <c r="G9" i="6"/>
  <c r="G11" i="6" s="1"/>
  <c r="I9" i="7"/>
  <c r="I8" i="7"/>
  <c r="I10" i="7" s="1"/>
  <c r="G10" i="2" l="1"/>
  <c r="G9" i="2"/>
  <c r="G8" i="2"/>
  <c r="G7" i="2"/>
  <c r="G11" i="2" l="1"/>
</calcChain>
</file>

<file path=xl/sharedStrings.xml><?xml version="1.0" encoding="utf-8"?>
<sst xmlns="http://schemas.openxmlformats.org/spreadsheetml/2006/main" count="3539" uniqueCount="1120">
  <si>
    <t>№</t>
  </si>
  <si>
    <t xml:space="preserve">ХПА
</t>
  </si>
  <si>
    <t xml:space="preserve">Дәрілік түрі
</t>
  </si>
  <si>
    <t>Өлшем бірлігі</t>
  </si>
  <si>
    <t xml:space="preserve">саны
</t>
  </si>
  <si>
    <t xml:space="preserve">бағасы
</t>
  </si>
  <si>
    <t>сомасы</t>
  </si>
  <si>
    <t xml:space="preserve">ИНКОТЕРМС </t>
  </si>
  <si>
    <t>жеткізу мерзімі</t>
  </si>
  <si>
    <t>Алгедрат + магний гидроксид</t>
  </si>
  <si>
    <t>ішке қабылдауға арналған суспензия  15 мл, №30</t>
  </si>
  <si>
    <t>орам</t>
  </si>
  <si>
    <t>DDP</t>
  </si>
  <si>
    <t>тапсырыс берушінің өтінімі бойынша</t>
  </si>
  <si>
    <t>Добутамин</t>
  </si>
  <si>
    <t>инфузияға ерітінді жасауға арналған лиофилизат  250 мг</t>
  </si>
  <si>
    <t>құты</t>
  </si>
  <si>
    <t>норэпинефрин</t>
  </si>
  <si>
    <t>концентрат для приготовления раствора для инфузиций 4 мг / мл 4 мл</t>
  </si>
  <si>
    <t xml:space="preserve">ампула </t>
  </si>
  <si>
    <t>Цианокобаламин</t>
  </si>
  <si>
    <t>инъекцияға арналған ерітінді 500 мкг/мл 1 мл №10</t>
  </si>
  <si>
    <t xml:space="preserve">МНН
</t>
  </si>
  <si>
    <t xml:space="preserve">Лек. форма
</t>
  </si>
  <si>
    <t xml:space="preserve">Ед. изм.
</t>
  </si>
  <si>
    <t xml:space="preserve">кол-во
</t>
  </si>
  <si>
    <t xml:space="preserve">Цена
</t>
  </si>
  <si>
    <t>сумма</t>
  </si>
  <si>
    <t>Срок поставки</t>
  </si>
  <si>
    <t>Алгедрат + магния гидроксид</t>
  </si>
  <si>
    <t>суспензия для приема внутрь с местным анестетиком 170 мл</t>
  </si>
  <si>
    <t>флакон</t>
  </si>
  <si>
    <t xml:space="preserve">по заявке заказчика </t>
  </si>
  <si>
    <t>лиофилизат для приготовления раствора для инфузий 250 мг</t>
  </si>
  <si>
    <t xml:space="preserve">Норэпинефрин </t>
  </si>
  <si>
    <t>концентрат для  приготовления раствора для инфузий 4 мг/мл 4мл</t>
  </si>
  <si>
    <t>ампула</t>
  </si>
  <si>
    <t>раствор для инъекций 500 мкг/мл 1 мл</t>
  </si>
  <si>
    <t>Сумма</t>
  </si>
  <si>
    <t xml:space="preserve">№ п/п
</t>
  </si>
  <si>
    <t>Наименование</t>
  </si>
  <si>
    <t xml:space="preserve">Характеристика </t>
  </si>
  <si>
    <t xml:space="preserve">Ед.изм.
</t>
  </si>
  <si>
    <t>кол-во</t>
  </si>
  <si>
    <t>Бумага диаграммная для ЭКГ</t>
  </si>
  <si>
    <t>шт</t>
  </si>
  <si>
    <t>Гель "Аккугель"</t>
  </si>
  <si>
    <t>для ЭЭГ флакон на  250 мл</t>
  </si>
  <si>
    <t>Гигрометр</t>
  </si>
  <si>
    <t>Гигрометр психрометрический Вит-2</t>
  </si>
  <si>
    <t xml:space="preserve">Индикаторы для сухожирового шкафа </t>
  </si>
  <si>
    <t xml:space="preserve">Индикаторы бумажные паравой стерилизации  многопараметрические  химические одноразовые   режим 180 С  60 мин  №1000 </t>
  </si>
  <si>
    <t>комп</t>
  </si>
  <si>
    <t>Игла со срезом Квинке</t>
  </si>
  <si>
    <t>Игла со срезом Квинке  для спинальной анестезии и диагностических люмб 22 G 0,7*40 мм</t>
  </si>
  <si>
    <t>Игла со срезом Квинке  для спинальной анестезии и диагностических люмб 19 G 1,1*120 мм</t>
  </si>
  <si>
    <t xml:space="preserve">132/20 №1000 внутренние </t>
  </si>
  <si>
    <t>Кислородная подушка на 40 литров</t>
  </si>
  <si>
    <t xml:space="preserve">Кислородная подушка – устройство, необходимое для ухода за больными, для подготовки и проведения процедур. Используется для вдыхания больным кислородно-воздушной смеси и ликвидации кислородной недостаточности организма. </t>
  </si>
  <si>
    <t xml:space="preserve">Катетер  Фолея </t>
  </si>
  <si>
    <t>Катетер Фолея  2 ходовой с силиконовым покрытием № 8</t>
  </si>
  <si>
    <t>Катетер Фолея  2 ходовой с силиконовым покрытием № 10</t>
  </si>
  <si>
    <t>Катетер Фолея  2 ходовой с силиконовым покрытием № 12</t>
  </si>
  <si>
    <t>Крафт бумага</t>
  </si>
  <si>
    <t>марки А плотностью 70-80 г/м2</t>
  </si>
  <si>
    <t>кг</t>
  </si>
  <si>
    <t xml:space="preserve">Маска </t>
  </si>
  <si>
    <t>детская из ПВХ для небулайзеров С28Р, С30,С24, С900 MicroAir</t>
  </si>
  <si>
    <t xml:space="preserve">Озокерит </t>
  </si>
  <si>
    <t xml:space="preserve">Озокерит медицинский </t>
  </si>
  <si>
    <t xml:space="preserve">Стаканчик </t>
  </si>
  <si>
    <t>для небулайзера для небулайзеров С28Р,С28,С30,С801KD(С24</t>
  </si>
  <si>
    <t xml:space="preserve">Термометр </t>
  </si>
  <si>
    <t>Термометр жесткий электронный цифровой</t>
  </si>
  <si>
    <t>Трахеостомическая трубка</t>
  </si>
  <si>
    <t>Трахеостомическая трубка с манжетой 2,5</t>
  </si>
  <si>
    <t>Тейп</t>
  </si>
  <si>
    <t>Пластырь бинт ,кинезио тейп 5 см *5 см</t>
  </si>
  <si>
    <t xml:space="preserve">Электроды </t>
  </si>
  <si>
    <t>Электроды детские REF: MSGST -37Resting/Monitoring ,D-35 мм,(уп-ке 50шт)</t>
  </si>
  <si>
    <t>Электроды взрослые</t>
  </si>
  <si>
    <t xml:space="preserve">Эндотрахеальные трубки </t>
  </si>
  <si>
    <t>Трубка эндотрахеальная с манжетой, размер 4,0 мм</t>
  </si>
  <si>
    <t>Трубка эндотрахеальная без манжеты, размер 5,0  мм</t>
  </si>
  <si>
    <t xml:space="preserve">Контур дыхательный </t>
  </si>
  <si>
    <t>Итого:</t>
  </si>
  <si>
    <t xml:space="preserve">№ 
</t>
  </si>
  <si>
    <t>Атауы</t>
  </si>
  <si>
    <t>Сипаттамасы</t>
  </si>
  <si>
    <t xml:space="preserve">өлшем бірлігі
</t>
  </si>
  <si>
    <t>саны</t>
  </si>
  <si>
    <t xml:space="preserve">  ЭКГ арналған диаграммалық қағаз</t>
  </si>
  <si>
    <t>диаграммалық қағаз (ЭКГ арналған 110*140*142 МЧ (таза белгісі бар)</t>
  </si>
  <si>
    <t>дана</t>
  </si>
  <si>
    <t>"Аккугель" гелі</t>
  </si>
  <si>
    <t xml:space="preserve">ЭЭГ арналған   250 мл құтыда </t>
  </si>
  <si>
    <t xml:space="preserve">Құты </t>
  </si>
  <si>
    <t>Гигрометр психрометриялық  Вит-2</t>
  </si>
  <si>
    <t>Құрғақ шкафқа арналған индикаторлар</t>
  </si>
  <si>
    <t>Бумен зарарсыздандыру қағаз индикаторлары көп параметрлі химиялық бір реттік режим 120 С 45 мин №1000</t>
  </si>
  <si>
    <t>жиынт</t>
  </si>
  <si>
    <t>Квинке кесілген ине</t>
  </si>
  <si>
    <t>Жұлын анестезиясы мен диагностикалық люмбаларға арналған Квинке кесілген ине  22 G 0,7*40 мм</t>
  </si>
  <si>
    <t>Жұлын анестезиясы мен диагностикалық люмбаларға арналған Квинке кесілген ине 19 G 1,1*120 мм</t>
  </si>
  <si>
    <t>132/20 №1000 ішкі</t>
  </si>
  <si>
    <t>40 литрлік оттегі жастығы</t>
  </si>
  <si>
    <t>Оттегі жастығы - науқастарды күтуге, процедураларды дайындауға және өткізуге қажетті құрылғы. Науқастарға оттегі-ауа қоспасын ингаляциялау және дененің оттегі жетіспеушілігін жою үшін қолданылады.</t>
  </si>
  <si>
    <t>Фоли Катетері</t>
  </si>
  <si>
    <t>№ 8 силиконмен қапталған 2 жүрісті Фоли катетері</t>
  </si>
  <si>
    <t>№ 10 силиконмен қапталған 2 жүрісті Фоли катетері</t>
  </si>
  <si>
    <t>№ 12 силиконмен қапталған 2 жүрісті Фоли катетері</t>
  </si>
  <si>
    <t>Крафт қағаз</t>
  </si>
  <si>
    <t>А маркалы,  тығыздығы 70-80 г/м2</t>
  </si>
  <si>
    <t>маска</t>
  </si>
  <si>
    <t>c28r, C30,C24, C900 microair небулайзерлеріне арналған ПВХ балалар маскасы</t>
  </si>
  <si>
    <t>Озокерит медициналық.</t>
  </si>
  <si>
    <t>Стакан</t>
  </si>
  <si>
    <t>небулайзерге арналған С28Р,С28,С30,С801KD(С24</t>
  </si>
  <si>
    <t>Қатты электронды цифрлы  термометр</t>
  </si>
  <si>
    <t>Трахеостомиялық түтік</t>
  </si>
  <si>
    <t>Трахеостомиялық түтік  3,5</t>
  </si>
  <si>
    <t>Трахеостомиялық түтік  4,0</t>
  </si>
  <si>
    <t>Трахеостомиялық түтік  4,5</t>
  </si>
  <si>
    <t>Трахеостомиялық түтік 2,5</t>
  </si>
  <si>
    <t>Электродтар</t>
  </si>
  <si>
    <t>балаларға арналған электродтар  REF: MSGST -37Resting/Monitoring ,D-35 мм,(орамда 50 дана)</t>
  </si>
  <si>
    <t xml:space="preserve">Электродтар </t>
  </si>
  <si>
    <t>Ересектерге арналған электродтар</t>
  </si>
  <si>
    <t xml:space="preserve">Эндотрахеальды түтіктер </t>
  </si>
  <si>
    <t>Манжеті бар эндотрахеальды түтік, өлшемі  4,0 мм</t>
  </si>
  <si>
    <t>Манжеті бар эндотрахеальды түтік, өлшемі  5,0 мм</t>
  </si>
  <si>
    <t>Тыныс алу тізбегі</t>
  </si>
  <si>
    <t>Барлығы:</t>
  </si>
  <si>
    <t xml:space="preserve">            ____________________Шаймердинова А.Х.</t>
  </si>
  <si>
    <t xml:space="preserve"> описание</t>
  </si>
  <si>
    <t>Цена без НДС</t>
  </si>
  <si>
    <t>к-во</t>
  </si>
  <si>
    <t>Общая сумма(тенге)</t>
  </si>
  <si>
    <t xml:space="preserve">Спирт этиловый, </t>
  </si>
  <si>
    <t>Спирт этиловый, ректификованный. Содержание этилового спирта не менее 96,3%, Соответсвует ГОСТ 5962-2013.</t>
  </si>
  <si>
    <t>Ацетилцестеин</t>
  </si>
  <si>
    <t>гранулы для приготовления раствора для приема внутрь 200 мг №20</t>
  </si>
  <si>
    <t>пакет</t>
  </si>
  <si>
    <t>Раствор для инъекций и ингаляций, 100 мг/мл, 3 мл №5</t>
  </si>
  <si>
    <t>фл</t>
  </si>
  <si>
    <t>Натрия ацетат + Натрия хлорид + Калия хлорид</t>
  </si>
  <si>
    <t>раствор 200 мл (Ацесоль)</t>
  </si>
  <si>
    <t>Пиперациллин+Тазобактам</t>
  </si>
  <si>
    <t>раствор для приговления р-ра для инъекций 4,5 г</t>
  </si>
  <si>
    <t>Фамотидин</t>
  </si>
  <si>
    <t>лиофилизат для приготовления раствора для внутривенного введения 20 мг</t>
  </si>
  <si>
    <t>Фитоменадион</t>
  </si>
  <si>
    <t>раствор для инъекций 10мг /мл</t>
  </si>
  <si>
    <t>Дексмедетомидин</t>
  </si>
  <si>
    <t>концентрат для приготовления раствора для инфузий 100 мкг/мл 2 мл</t>
  </si>
  <si>
    <t>ампула/флаконы</t>
  </si>
  <si>
    <t xml:space="preserve">                                          Бекітемін</t>
  </si>
  <si>
    <t xml:space="preserve">                                Астана қаласы әкімдігінің  "№1 көпбейінді қалалық </t>
  </si>
  <si>
    <t xml:space="preserve">                балалар ауруханасы" ШЖҚ МКК  директоры</t>
  </si>
  <si>
    <t xml:space="preserve">лот №  </t>
  </si>
  <si>
    <t xml:space="preserve"> реактив атауы
</t>
  </si>
  <si>
    <t>техникалық сипаттама</t>
  </si>
  <si>
    <t>Саны</t>
  </si>
  <si>
    <t>Бағасы</t>
  </si>
  <si>
    <t>сома</t>
  </si>
  <si>
    <t xml:space="preserve">Тест 
"Combina 13"   13 параметр   №22132, анализатор Combilyzer 13 	тест жолақтар 
  №100.  </t>
  </si>
  <si>
    <t>Combilyzer 13 анализаторы үшін №100 қаптамадағы 13 параметрге арналған "Combina 13" тест жолағы. Өнім пластикалық бөтелкеге оралған сынақ жолақтары. Зерттелетін параметрді анықтау үшін әрбір сынақ жолағына реагенттер қолданылады.</t>
  </si>
  <si>
    <t>100 дана</t>
  </si>
  <si>
    <t xml:space="preserve">Бақылау несеп. Combiscreen Drop 
Check, 2х5мл </t>
  </si>
  <si>
    <t>Combilyzer 13 анализаторындағы уробилиногенді, билирубинді, кетондарды, креатининді, қанды, ақуызды, микроальбуминді, нитриттерді, лейкоциттерді, глюкозаны, меншікті салмақты, рН және зәрдегі аскорбин қышқылын жедел анықтауға арналған жолақтар.</t>
  </si>
  <si>
    <t xml:space="preserve"> 2х5мл </t>
  </si>
  <si>
    <t>OnSite HIV Ag/Ab 4th США Gen. Rapid Test (Тест жиынтық)№30(орам) R0018C</t>
  </si>
  <si>
    <t>nSite HIV Ag/Ab 4th США Gen. Rapid Test (Тест жиынтық)№30(орам) R0018C</t>
  </si>
  <si>
    <t>1 қосымша</t>
  </si>
  <si>
    <t>ЛОТ №</t>
  </si>
  <si>
    <t>ДЗ атауы</t>
  </si>
  <si>
    <t>Халықаралық атауы</t>
  </si>
  <si>
    <t>өлшем бірлігі</t>
  </si>
  <si>
    <t>бағасы</t>
  </si>
  <si>
    <t>Жеткізу мерзімі</t>
  </si>
  <si>
    <t xml:space="preserve">Тест 
"Combina 13" на 13 параметров упаковке Кат№22132, анализатора Combilyzer 13 	полосы 
в №100. для </t>
  </si>
  <si>
    <r>
      <t xml:space="preserve">Тест полосы "Combina 13" на 13 параметров в упаковке №100, для анализатора Combilyzer 13. </t>
    </r>
    <r>
      <rPr>
        <sz val="10"/>
        <color rgb="FF000000"/>
        <rFont val="Times New Roman"/>
        <family val="1"/>
        <charset val="204"/>
      </rPr>
      <t xml:space="preserve">Изделие представляет собой упакованные в пластиковый флакон тест полосы. На каждую тест полосу для определения исследуемого параметра нанесены реагенты. </t>
    </r>
  </si>
  <si>
    <t xml:space="preserve">№100 шт </t>
  </si>
  <si>
    <t>Тапсырыс берушінің өтінімі бойынша</t>
  </si>
  <si>
    <t xml:space="preserve">Контрольная моча. Combiscreen Drop 
Check, 2х5мл </t>
  </si>
  <si>
    <t xml:space="preserve">Полоски для экспресс-определения уробилиногена, билирубина, кетонов, креатинина, крови, белка, микроальбумина, нитритов, лейкоцитов, глюкозы, удельного веса, pH и аскорбиновой кислоты в моче на анализаторе Combilyzer 13. </t>
  </si>
  <si>
    <t xml:space="preserve">№ 2х5мл </t>
  </si>
  <si>
    <t>ИТОГО:</t>
  </si>
  <si>
    <t>OnSite HIV Ag/Ab 4th США Gen. Rapid Test (Тест набор)№30(в упак.) R0018C</t>
  </si>
  <si>
    <t>nSite HIV Ag/Ab 4th США Gen. Rapid Test (Тест набор)№30(в упак.) R0018C</t>
  </si>
  <si>
    <t>упак</t>
  </si>
  <si>
    <t>Дипиридамол</t>
  </si>
  <si>
    <t>Напроксен</t>
  </si>
  <si>
    <t xml:space="preserve">Диклофенак </t>
  </si>
  <si>
    <t>туба</t>
  </si>
  <si>
    <t>Эпинефрин</t>
  </si>
  <si>
    <t xml:space="preserve">                                Утверждаю</t>
  </si>
  <si>
    <t xml:space="preserve">                                Директор ГКП на ПХВ"Многопрофильная городская </t>
  </si>
  <si>
    <t xml:space="preserve">                 детская больница №1"акимата города Астана</t>
  </si>
  <si>
    <t xml:space="preserve"> Самостоятельный      закуп  на 2024 год</t>
  </si>
  <si>
    <t>уп</t>
  </si>
  <si>
    <t>мазь 1  % 30 г</t>
  </si>
  <si>
    <t>Пиридоксина гидрохлорид</t>
  </si>
  <si>
    <t>Тиопентал натрия</t>
  </si>
  <si>
    <t>порошок лиофилизированный для приготовления раствора для инъекций 1000 мг</t>
  </si>
  <si>
    <t>Бинт нестерильный</t>
  </si>
  <si>
    <t>7м х 14 см</t>
  </si>
  <si>
    <t>Бинт стерильный</t>
  </si>
  <si>
    <t>7м х 14см</t>
  </si>
  <si>
    <t>Бумага диаграммная (для ЭКГ с меткой 110*140*142 МЧ (чистая с меткой)</t>
  </si>
  <si>
    <t xml:space="preserve">Бумага для УЗИ </t>
  </si>
  <si>
    <t>110*20мм  бумага для принтеров 110 S</t>
  </si>
  <si>
    <t xml:space="preserve">Воздушная трубка </t>
  </si>
  <si>
    <t>Воздушная трубка из ПВХ для небулайзеров OMRON , С28Р, С28, С29, С30, С900 100 см</t>
  </si>
  <si>
    <t>Вата медицинская</t>
  </si>
  <si>
    <t xml:space="preserve">гигроскопическая, гигиеническая, нестерильная, непрессованная ,  100 грамм                                                </t>
  </si>
  <si>
    <t>упаковка</t>
  </si>
  <si>
    <t>Газоотводная трубка новорожденных</t>
  </si>
  <si>
    <t>одноразовая</t>
  </si>
  <si>
    <t xml:space="preserve">Гель для УЗИ </t>
  </si>
  <si>
    <t>Гель для ультразвуковых исследований    в канистре 5л</t>
  </si>
  <si>
    <t>канистра</t>
  </si>
  <si>
    <t xml:space="preserve">Гемостатический пластырь </t>
  </si>
  <si>
    <t xml:space="preserve"> 36мм*16мм ( 3мм толщина прокладки) белый бежевый цвет</t>
  </si>
  <si>
    <t>Жгут эластичный на застежке</t>
  </si>
  <si>
    <t>Жгут кровоостанавливающий предназначен для ограничения циркуляции венозной крови при проведении внутривенных манипуляций. Зажимное устройство жгута позволяет регулировать силу сжатия и мгновенно размыкать сжимая петлю.Для детей размер 45см х2,5см.</t>
  </si>
  <si>
    <t xml:space="preserve">Индикаторы бумажные паравой стерилизации  многопараметрические  химические одноразовые   режим 120 С  45 мин  №1000  </t>
  </si>
  <si>
    <t xml:space="preserve">132/20 №1000 наружные </t>
  </si>
  <si>
    <t>Игла со срезом Квинке  для спинальной анестезии и диагностических люмб 20 G 0,9*90 мм</t>
  </si>
  <si>
    <t>Игла со срезом Квинке  для спинальной анестезии и диагностических люмб 22 G 0,7*90 мм</t>
  </si>
  <si>
    <t>Канюля</t>
  </si>
  <si>
    <t>Состав изделия медицинского назначения
Катетер - ПТФЭ, рентгеноконтрастный/полиуретан; корпус катетера, разъем иглы, колпачок, покрытие трубки - полипропилен; трубка - силиконовый каучук; канюля/игла - нержавеющая сталь; заглушка - полиэтилен высокой плотности; крышка клапана для инъекции - полиэтилен высокой и низкой плотности.Описание изделия медицинского назначения
Цвет крышки порта:  22G - синий.
Скорость потока (мл/мин) - 18
Внешний диаметр катетера (мм) - 0.7. Длина катетера (мм) -  19</t>
  </si>
  <si>
    <t>Канюля внутривенная с катетером и инъекционным клапаном HEALFLON размером: 24G 19мм</t>
  </si>
  <si>
    <t>Состав изделия медицинского назначения
Катетер - ПТФЭ, рентгеноконтрастный/полиуретан; корпус катетера, разъем иглИнфузионные канюли с инъекционным клапаном для периферического внутривенного доступа 24G, с инъекционным портом и фиксирующими крылышками, на стилете, длина не менее 19,0 мм. Ультратонкая силиконизированная игла 0.7 мм. из нержавеющей стали с конической формой острия. Скорость потока 18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растворовы, колпачок, покрытие трубки - полипропилен; трубка - силиконовый каучук; канюля/игла - нержавеющая сталь; заглушка - полиэтилен высокой плотности; крышка клапана для инъекции - полиэтилен высокой и низкой плотности.Описание изделия медицинского назначения
Цвет крышки порта:  24G - желтый.
Скорость потока (мл/мин) - 18
Внешний диаметр катетера (мм) - 0.7. Длина катетера (мм) -  19</t>
  </si>
  <si>
    <t>Клеенка</t>
  </si>
  <si>
    <t>медицинская оранжевая из ПВХ,шириной 100 см</t>
  </si>
  <si>
    <t>метр</t>
  </si>
  <si>
    <t>Лейкопластырь</t>
  </si>
  <si>
    <t>на тканевой основе 2,5*7,2 см,узкий  одноразовый</t>
  </si>
  <si>
    <t>на тканевой основе 2,5*500 см, одноразовый</t>
  </si>
  <si>
    <t>на тканевой основе 2*500 см, одноразовый</t>
  </si>
  <si>
    <t>на тканевой основе 5*500 см, одноразовый</t>
  </si>
  <si>
    <t>Марля медицинская</t>
  </si>
  <si>
    <t>отбеленная, рулон 1000 метров плотность 36/м2</t>
  </si>
  <si>
    <t>Мини-Спайк-фильтр</t>
  </si>
  <si>
    <t>Фильтр-канюля для аспирации и инъекции в мультидозные флаконы, стандартный наконечник с антибактериальным воздушным фильтром 0.45 мм, зеленый</t>
  </si>
  <si>
    <t>Назальные канюли кислородные  для новорожденных</t>
  </si>
  <si>
    <t xml:space="preserve">Канюля назальная неонатальная с изогнутыми зубцами, кислородный шланг 2.1м. </t>
  </si>
  <si>
    <t>Назальные канюли кислородные взрослые</t>
  </si>
  <si>
    <t xml:space="preserve">Канюля назальная для взрослых с прямыми зубцами, кислородный шланг 1.8м. </t>
  </si>
  <si>
    <t>Назальные канюли кислородные детские</t>
  </si>
  <si>
    <t>Канюля назальная детская с изогнутыми зубцами, кислородный шланг 2.1м.</t>
  </si>
  <si>
    <t>Рулон комбинированый</t>
  </si>
  <si>
    <t>100*200</t>
  </si>
  <si>
    <t>рулон</t>
  </si>
  <si>
    <t>200*200</t>
  </si>
  <si>
    <t>150*200</t>
  </si>
  <si>
    <t>75*200</t>
  </si>
  <si>
    <t>Система бабочка</t>
  </si>
  <si>
    <t>Система- бабочка для вакутейнера 25 G (Игла одноразовая,стерильная с катетером,двухсторонняя,с люер</t>
  </si>
  <si>
    <t>Система бабочка для вливания в малые вены с иглой 25 G,одноразовая</t>
  </si>
  <si>
    <t>Система- бабочка для вакутейнера 21 G (Игла одноразовая,стерильная с катетером,двухсторонняя,с люер</t>
  </si>
  <si>
    <t>Система бабочка для вливания в малые вены с иглой 23 G,одноразовая</t>
  </si>
  <si>
    <t>Система- бабочка для вакутейнера 23 G (Игла одноразовая,стерильная с катетером,двухсторонняя,с люер</t>
  </si>
  <si>
    <t>Тегадерм</t>
  </si>
  <si>
    <t>Размер  5,7*5,0 см</t>
  </si>
  <si>
    <t>для холодильника ТМ-3</t>
  </si>
  <si>
    <t>Тест-пакет Бови-Дик</t>
  </si>
  <si>
    <t>тест-пакета крови Бови-Дик-Винар одноразового для испытания на удаление воздуха из камеры паровых форвакуумных стерилизаторов</t>
  </si>
  <si>
    <t>Трахеостомическая трубка с манжетой 3,0</t>
  </si>
  <si>
    <t>Трахеостомическая трубка с манжетой 3,5</t>
  </si>
  <si>
    <t>Трахеостомическая трубка с манжетой 4,0</t>
  </si>
  <si>
    <t>Трахеостомическая трубка с манжетой  4,5</t>
  </si>
  <si>
    <t>Тонометр</t>
  </si>
  <si>
    <t>Тонометр механический со стетоскопом взрослый</t>
  </si>
  <si>
    <t>Трубка эндотрахеальная с манжетой, размер 3,0 мм</t>
  </si>
  <si>
    <t>Трубка эндотрахеальная с манжетой, размер 3,5 мм</t>
  </si>
  <si>
    <t>Трубка эндотрахеальная с манжетой, размер 4,5 мм</t>
  </si>
  <si>
    <t>Трубка эндотрахеальная с манжетой, размер 5,0 мм</t>
  </si>
  <si>
    <t>Трубка эндотрахеальная с манжетой, размер 5,5 мм</t>
  </si>
  <si>
    <t>Трубка эндотрахеальная с манжетой, размер 6,0 мм</t>
  </si>
  <si>
    <t>Трубка эндотрахеальная с манжетой, размер 7,0 мм</t>
  </si>
  <si>
    <t>Трубка эндотрахеальная с манжетой, размер 8,0 мм</t>
  </si>
  <si>
    <t>Трубка эндотрахеальная без манжеты, размер 2,5  мм</t>
  </si>
  <si>
    <t>Трубка эндотрахеальная без манжеты, размер 3,0 мм</t>
  </si>
  <si>
    <t>Трубка эндотрахеальная без манжеты, размер 3,5 мм</t>
  </si>
  <si>
    <t>Трубка эндотрахеальная без манжеты, размер 4,0 мм</t>
  </si>
  <si>
    <t>Трубка эндотрахеальная без манжеты, размер 4,5 мм</t>
  </si>
  <si>
    <t>Трубка эндотрахеальная без манжеты, размер 5,5 мм</t>
  </si>
  <si>
    <t>Трубка эндотрахеальная без манжеты, размер 6,0 мм</t>
  </si>
  <si>
    <t>Трубка эндотрахеальная без манжеты, размер 7,0 мм</t>
  </si>
  <si>
    <t>Трубка эндотрахеальная без манжеты, размер 8,0 мм</t>
  </si>
  <si>
    <t xml:space="preserve">Манжета на Niihon kohden </t>
  </si>
  <si>
    <t>неонотальная многоразовая 6*11</t>
  </si>
  <si>
    <t>штука</t>
  </si>
  <si>
    <t xml:space="preserve">Манжета на Nihon kohden </t>
  </si>
  <si>
    <t>детская многоразовая 12*19</t>
  </si>
  <si>
    <t>взрослая  многоразовая 18*26а</t>
  </si>
  <si>
    <t xml:space="preserve">Манжета на Dashe  </t>
  </si>
  <si>
    <t>многоразовая 10*15</t>
  </si>
  <si>
    <t>многоразовая 27*35</t>
  </si>
  <si>
    <t>Контур дыхательный гладкоствольный неонатальный  1,2 м с влагосборником</t>
  </si>
  <si>
    <t>Контур дыхательный детский  для аппарата ИВЛ  детей и нов-х пациентов Bebylog VN 500 стандартный. , одноразовый</t>
  </si>
  <si>
    <t>Контур дыхательный взрослый  для аппарата ИВЛ стандартный .Вентилятор для интенсивной терапии Savina300</t>
  </si>
  <si>
    <t xml:space="preserve"> для аппарата ИВЛ высокочастотный</t>
  </si>
  <si>
    <t>Контур дыхательный детский  для аппарата ИВЛ    неинвазивный Servo Ventilator, ОДНОРАЗОВЫЙ</t>
  </si>
  <si>
    <t>Контур дыхательный детский  для аппарата ИВЛ    неинвазивный Servo Ventilator, МНОГОРАЗОВЫЙ</t>
  </si>
  <si>
    <t>Манжетка №7</t>
  </si>
  <si>
    <t xml:space="preserve">Монитор прикроватный Vismo Nihon kohden,одноразовый </t>
  </si>
  <si>
    <t>Манжетка №9</t>
  </si>
  <si>
    <t>Манжетка №5</t>
  </si>
  <si>
    <t>Монитор прикроватный IM70,одноразовый №24</t>
  </si>
  <si>
    <t>Набор для катетеризации центральной вены, трехпросветный</t>
  </si>
  <si>
    <t>педиатрический Цертофикс Трио Пед S 420 Набор для катетеризации центральной вены, трехпросветный</t>
  </si>
  <si>
    <t>педиатрический Цертофикс Трио Пед S 513 Набор для катетеризации центральной вены, трехпросветный</t>
  </si>
  <si>
    <t>Стилет (проводник) для интубации №10</t>
  </si>
  <si>
    <t>Стилет (проводник) для интубации (длина: 335 мм) для трубок №5-8 мм</t>
  </si>
  <si>
    <t>Стилет (проводник) для интубации №14</t>
  </si>
  <si>
    <t>Стилет (проводник) для интубации (длина: 365 мм) для трубок №8.5-9 мм</t>
  </si>
  <si>
    <t>Стилет (проводник) для интубации №6</t>
  </si>
  <si>
    <t>Стилет (проводник) для интубации (длина: 225 мм) для  эндотрахеальных трубок №2.5-4.5 мм</t>
  </si>
  <si>
    <t>Линия проводящая инфузионная 200 см
 из комплекта Линии проводящие инфузионные в комплекте</t>
  </si>
  <si>
    <t>Линия проводящая инфузионная для инфузионной терапии.  Совместимы с любыми шприцевыми насосами. Устойчивость к давлению до 4 бар. Уменьшенный объем заполнения. Герметичные винтовые коннекторы Люэр лок с обеих сторон.Максимальное время использования: 90ч.  Стерильные, одноразовые, непирогенные. Трубка изготовлена из поливинилхлорида (ПВХ</t>
  </si>
  <si>
    <t>Шприц</t>
  </si>
  <si>
    <t>3-х компонентные 2 мл, одноразовые</t>
  </si>
  <si>
    <t>3-х компонентные 5 мл, одноразовые</t>
  </si>
  <si>
    <t>3-х компонентные 20 мл, одноразовые</t>
  </si>
  <si>
    <t>3-х компонентные 50 мл, одноразовые</t>
  </si>
  <si>
    <t>3-х компонентные 10 мл, одноразовые</t>
  </si>
  <si>
    <t>Сверхпрочная повязка для фиксации интраваскулярных( переферических)катетеров</t>
  </si>
  <si>
    <t>Сверхпрочная повязка для фиксации интраваскулярных( переферических)катетеров.Повязка прозрачна,что дает возможность осмотра места  введения катетера не снимая повязку.Размер 6 см*9,5 см</t>
  </si>
  <si>
    <t xml:space="preserve">Оригинальный шприц Perfusor светозащитный  </t>
  </si>
  <si>
    <t>Оригинальный шприц Perfusor светозащитный  объемом 50 мл с апирационной иглой</t>
  </si>
  <si>
    <t xml:space="preserve">Зарарсыздандырылмаған бинт  </t>
  </si>
  <si>
    <t xml:space="preserve">Зарарсыздандырылған бинт  </t>
  </si>
  <si>
    <t xml:space="preserve">УДЗ арналған қағаз </t>
  </si>
  <si>
    <t>110*20мм</t>
  </si>
  <si>
    <t>Ауа түтігі</t>
  </si>
  <si>
    <t>OMRON небулайзерлеріне арналған ПВХ ауа түтігі , С 28 Р, С28, С29, С30, С900 100 см</t>
  </si>
  <si>
    <t>Медициналық мақта</t>
  </si>
  <si>
    <t>гигроскопиялық, гигиеналық, стерильді емес, сығымдалмаған, 100 грамм</t>
  </si>
  <si>
    <t>Жаңа туылған нәрестелердің газ шығаратын түтігі</t>
  </si>
  <si>
    <t xml:space="preserve">Бірреттік </t>
  </si>
  <si>
    <t>УДЗ арналған гель</t>
  </si>
  <si>
    <t>УДЗ арналған гель (канистра 5000 гр)</t>
  </si>
  <si>
    <t>канистр</t>
  </si>
  <si>
    <t xml:space="preserve">Гемостатикалық  пластырь </t>
  </si>
  <si>
    <t xml:space="preserve"> 36мм*16мм ( 3мм төсеме қалыңдығы) ақсары түсті</t>
  </si>
  <si>
    <t>Бекіткіштегі серпімді жгут</t>
  </si>
  <si>
    <t>Гемостатикалық жгут көктамыр ішілік манипуляциялар кезінде веноздық қан айналымын шектеуге арналған. Қысқыш құрылғы қысу күшін реттеуге және циклды қысу арқылы бірден ашуға мүмкіндік береді. Балаларға арналған,   өлшемі 45см х2, 5см.</t>
  </si>
  <si>
    <t>Бумен зарарсыздандыру қағаз индикаторлары көп параметрлі химиялық бір реттік режим 180 С 60 мин №1000</t>
  </si>
  <si>
    <t>132/20 №1000 сыртқы</t>
  </si>
  <si>
    <t>Жұлын анестезиясы мен диагностикалық люмбаларға арналған Квинке кесілген ине 20 G 0,9 * 90 мм</t>
  </si>
  <si>
    <t>Жұлын анестезиясы мен диагностикалық люмбаларға арналған Квинке кесілген ине  22 G 0,7*90 мм</t>
  </si>
  <si>
    <t>Медициналық мақсаттағы бұйымның құрамы
Катетер-PTFE, рентгендік контраст / полиуретан; катетер корпусы, ине коннекторы, қақпақ, түтік жабыны - полипропилен; түтік - силикон резеңке; канюля/ине - тот баспайтын болат; штепсель - жоғары тығыздықтағы полиэтилен; инъекциялық клапан қақпағы - жоғары және төмен тығыздықтағы полиэтилен.Медициналық мақсаттағы бұйымның сипаттамасы
Порт қақпағының түсі: 22G-көк.
Ағын жылдамдығы (мл/мин) - 18
Катетердің сыртқы диаметрі (мм) - 0.7. Катетердің ұзындығы (мм) - 19</t>
  </si>
  <si>
    <t>Healflon катетері мен инъекциялық клапаны бар көктамыр ішіне канюля мөлшері: 24G 19мм</t>
  </si>
  <si>
    <t>Медициналық мақсаттағы бұйымның құрамы
Катетер-PTFE, рентгендік контраст / полиуретан; катетер корпусы, 24G перифериялық көктамыр ішіне кіруге арналған инъекциялық клапаны бар инъекциялық канюля қосқышы, инъекциялық порты және бекітетін қанаттары бар, стилетте, ұзындығы кемінде 19,0 ММ.0,7 мм ультра жұқа силикондалған ине. конустық ұшы бар тот баспайтын болаттан жасалған. Ағын жылдамдығы 18 мл/мин. өнім ішкі және сыртқы беті өте тегіс жабыны бар биологиялық үйлесімді және сынуға төзімді политетрафторэтиленнен (PTFE) жасалған. Конустың түбінде оңтайлы бекітуді қамтамасыз ететін жалпақ проекциялар бар. Этилен оксидімен зарарсыздандырылған. Ұсынылатын максималды пайдалану уақыты: 96 сағат. Дәрілік заттарды көктамыр ішіне құю, инфузия, ерітінді, қақпақ, түтік жабыны - полипропилен; түтік - силикон каучук; канюля/ине - тот баспайтын болат; штепсель - тығыздығы жоғары полиэтилен; инъекцияға арналған клапан қақпағы - тығыздығы жоғары және төмен полиэтилен.Медициналық мақсаттағы бұйымның сипаттамасы
Порт қақпағының түсі: 24G-сары.
Ағын жылдамдығы (мл/мин) - 18
Катетердің сыртқы диаметрі (мм) - 0.7. Катетердің ұзындығы (мм) - 19</t>
  </si>
  <si>
    <t>медициналық қызғылт сары ПВХ, Ені 100 см</t>
  </si>
  <si>
    <t>мата негізінде 2,5 * 7,2 см,тар бір реттік</t>
  </si>
  <si>
    <t>мата негізінде 2,5 * 500 см, бір реттік</t>
  </si>
  <si>
    <t>мата негізінде 2 * 500 см, бір реттік</t>
  </si>
  <si>
    <t>мата негізінде 5 * 500 см, бір реттік</t>
  </si>
  <si>
    <t>Медициналық дәке</t>
  </si>
  <si>
    <t>ағартылған, орам 1000 метр тығыздығы 36/м2</t>
  </si>
  <si>
    <t>Мультидозды құтыларға аспирация және инъекцияға арналған сүзгі канюлясы, 0.45 мм Бактерияға қарсы ауа сүзгісі бар стандартты ұшы, жасыл</t>
  </si>
  <si>
    <t>Жаңа туған нәрестелерге арналған оттегі мұрын канюлялары</t>
  </si>
  <si>
    <t>Иілген тістері бар неонатальды мұрын канюлясы, оттегі шлангісі 2.1 м.</t>
  </si>
  <si>
    <t>Мұрын канюля оттегі, ересектерге арналған</t>
  </si>
  <si>
    <t>Тікелей тістері бар ересектерге арналған мұрын канюлясы, оттегі шлангісі 1.8 м.</t>
  </si>
  <si>
    <t>Мұрын канюлясы оттегі,  балаларға арналған</t>
  </si>
  <si>
    <t>Иілген тістері бар балаларға арналған мұрын канюлясы, оттегі шлангісі 2.1 м.</t>
  </si>
  <si>
    <t>Аралас орам</t>
  </si>
  <si>
    <t xml:space="preserve">Көбелек  система </t>
  </si>
  <si>
    <t>25 G вакутейнерге арналған Көбелек  система (бір рет қолданылатын ине, катетермен стерильді,екі жақты, люермен</t>
  </si>
  <si>
    <t>Көбелек  система</t>
  </si>
  <si>
    <t xml:space="preserve">Көбелек  система 25 G </t>
  </si>
  <si>
    <t xml:space="preserve">Көбелек  система  21 G </t>
  </si>
  <si>
    <t>23 G инесі бар шағын тамырларға құюға арналған көбелек система, бір реттік</t>
  </si>
  <si>
    <t>23 G вакутейнерге арналған Көбелек  система (бір рет қолданылатын ине, катетермен стерильді,екі жақты, люермен</t>
  </si>
  <si>
    <t>өлшемі   5,7*5,0 см</t>
  </si>
  <si>
    <t xml:space="preserve"> ТМ-3  тоңазытқышқа арналған</t>
  </si>
  <si>
    <t>бу форвакуумы стерилизаторларының камерасынан ауаны шығаруға арналған бір реттік Бови-Дик-Винар   тест пакеті</t>
  </si>
  <si>
    <t>Трахеостомиялық түтік 3,0</t>
  </si>
  <si>
    <t>Стетоскопы бар механикалық тонометр,  ересектерге арналған</t>
  </si>
  <si>
    <t>Манжеті бар эндотрахеальды түтік, өлшемі  3,0 мм</t>
  </si>
  <si>
    <t>Манжеті бар эндотрахеальды түтік, өлшемі  3,5 мм</t>
  </si>
  <si>
    <t>Манжеті бар эндотрахеальды түтік, өлшемі  4,5 мм</t>
  </si>
  <si>
    <t>Манжеті бар эндотрахеальды түтік, өлшемі  5,5 мм</t>
  </si>
  <si>
    <t>Манжеті бар эндотрахеальды түтік, өлшемі  6,0 мм</t>
  </si>
  <si>
    <t>Манжеті бар эндотрахеальды түтік, өлшемі  7,0 мм</t>
  </si>
  <si>
    <t>Манжеті бар эндотрахеальды түтік, өлшемі  8,0 мм</t>
  </si>
  <si>
    <t>Манжетсіз эндотрахеальды түтік, өлшемі  2,5  мм</t>
  </si>
  <si>
    <t>Манжетсіз эндотрахеальды түтік, өлшемі  3,0 мм</t>
  </si>
  <si>
    <t>Манжетсіз эндотрахеальды түтік, өлшемі  3,5 мм</t>
  </si>
  <si>
    <t>Манжетсіз эндотрахеальды түтік, өлшемі  4,0 мм</t>
  </si>
  <si>
    <t>Манжетсіз эндотрахеальды түтік, өлшемі  4,5 мм</t>
  </si>
  <si>
    <t>Манжетсіз эндотрахеальды түтік, өлшемі  5,0  мм</t>
  </si>
  <si>
    <t>Манжетсіз эндотрахеальды түтік, өлшемі  5,5 мм</t>
  </si>
  <si>
    <t>Манжетсіз эндотрахеальды түтік, өлшемі  6,0 мм</t>
  </si>
  <si>
    <t>Манжетсіз эндотрахеальды түтік, өлшемі  7,0 мм</t>
  </si>
  <si>
    <t>Манжетсіз эндотрахеальды түтік, өлшемі  8,0 мм</t>
  </si>
  <si>
    <t xml:space="preserve">Nihon Kohden манжеті </t>
  </si>
  <si>
    <t>неонатальды қайта пайдалануға болатын 6*11</t>
  </si>
  <si>
    <t>балаларға арналған қайта пайдалануға болатын 12*19</t>
  </si>
  <si>
    <t>ересектерге арналған қайта пайдалануға болатын 18*26а</t>
  </si>
  <si>
    <t xml:space="preserve">Dashe-дегі манжет  </t>
  </si>
  <si>
    <t>қайта пайдалануға болатын 10*15</t>
  </si>
  <si>
    <t>Dashe-дегі манжет</t>
  </si>
  <si>
    <t>қайта пайдалануға болатын 27*35</t>
  </si>
  <si>
    <t>Ылғал жинағышы бар тыныс алу тегіс ұңғылы неонаталдық 1,2 м контуры</t>
  </si>
  <si>
    <t>Babylog VN 500 стандартты балалар мен жаңа пациенттердің желдеткішіне арналған балалар тыныс алу тізбегі, бір реттік</t>
  </si>
  <si>
    <t>Желдеткіш үшін тыныс алу ересек контуры стандартты болып табылады .Savina300 қарқынды терапия желдеткіші</t>
  </si>
  <si>
    <t>жоғары жиілікті желдеткішке арналған</t>
  </si>
  <si>
    <t>Инвазивті емес Servo Ventilator желдеткішіне арналған балалар тыныс алу тізбегі, бір реттік</t>
  </si>
  <si>
    <t>Инвазивті емес Servo Ventilator желдеткішіне арналған балалар тыныс алу тізбегі, қайта пайдалануға болады</t>
  </si>
  <si>
    <t>Төсек жанындағы Монитор Bsm Nihon kohden, бір реттік</t>
  </si>
  <si>
    <t>Im70 төсек жанындағы Монитор, бір реттік №24</t>
  </si>
  <si>
    <t>Im70 төсек жанындағы Монитор, бір реттік №25</t>
  </si>
  <si>
    <t>Орталық Венаны катетеризациялауға арналған жинақ, үш люменді</t>
  </si>
  <si>
    <t>педиатриялық Цертофикс трио Пед s 420 орталық Венаны катетеризациялауға арналған жинақ, үш люменді</t>
  </si>
  <si>
    <t>педиатриялық Цертофикс трио Пед s 513 орталық Венаны катетеризациялауға арналған жинақ, үш люменді</t>
  </si>
  <si>
    <t xml:space="preserve">№10 интубацияға арналған Стилет (өткізгіш) </t>
  </si>
  <si>
    <t>Интубацияға арналған Стилет (өткізгіш) (ұзындығы: 335 мм) №5-8 мм түтіктер үшін</t>
  </si>
  <si>
    <t xml:space="preserve">№14 интубацияға арналған Стилет (өткізгіш) </t>
  </si>
  <si>
    <t xml:space="preserve">№8.5-9 мм түтіктерге арналған интубацияға арналған Стилет (өткізгіш) (ұзындығы: 365 мм) </t>
  </si>
  <si>
    <t xml:space="preserve">№6 интубацияға арналған Стилет (өткізгіш) </t>
  </si>
  <si>
    <t>Интубацияға арналған Стилет (өткізгіш) (ұзындығы: 225 мм) №2.5-4.5 мм эндотрахеальды түтіктерге арналған</t>
  </si>
  <si>
    <t>Жинақтан 200 см инфузия өткізетін желі жинақта инфузия өткізетін желілер</t>
  </si>
  <si>
    <t>Инфузиялық терапия үшін өткізгіш инфузиялық желі.  Кез келген шприц сорғыларымен үйлесімді. 4 барға дейінгі қысымға төзімділік. Толтыру көлемі азайды. Екі жағынан тығыздалған бұрандалы Люер лок коннекторлары.Максималды пайдалану уақыты: 90 сағ. стерильді, бір реттік, пирогсыз. Түтік поливинилхлоридтен (ПВХ) жасалған</t>
  </si>
  <si>
    <t>3  компонетті 2 мл, бірретік</t>
  </si>
  <si>
    <t>3  компонетті 5 мл, бірретік</t>
  </si>
  <si>
    <t>3  компонетті 20 мл, бірретік</t>
  </si>
  <si>
    <t>3  компонетті 50 мл, бірретік</t>
  </si>
  <si>
    <t>3  компонетті 10 мл, бірретік</t>
  </si>
  <si>
    <t>Интраваскулярлық (перифериялық)катетерлерді бекітуге арналған ауыр салмақты таңғыш</t>
  </si>
  <si>
    <t>Интраваскулярлық (перифериялық)катетерлерді бекітуге арналған ауыр салмақты таңғыш.Таңғыш Мөлдір, бұл таңғышты шешпестен катетерді енгізу орнын тексеруге мүмкіндік береді.Өлшемі 6 см*9,5 см</t>
  </si>
  <si>
    <t>Түпнұсқа Perfusor шприці жарықтан қорғайды</t>
  </si>
  <si>
    <t>Түпнұсқа Perfusor шприці аспирациялық инемен 50 мл жарықтан қорғайды</t>
  </si>
  <si>
    <t>БАРЛЫҒЫ:</t>
  </si>
  <si>
    <t>приложение 1</t>
  </si>
  <si>
    <t xml:space="preserve">№
</t>
  </si>
  <si>
    <t xml:space="preserve">Наименование товара </t>
  </si>
  <si>
    <t>Цена заказчика</t>
  </si>
  <si>
    <t xml:space="preserve">Техническая характеристика </t>
  </si>
  <si>
    <t xml:space="preserve">Очистной раствор 200мл </t>
  </si>
  <si>
    <t>ABL800FLEX</t>
  </si>
  <si>
    <r>
      <rPr>
        <sz val="10"/>
        <color theme="1"/>
        <rFont val="Times New Roman"/>
        <family val="1"/>
      </rPr>
      <t>Очистной раствор является реагентом, необходимым для работы и очистки жидкостной системы анализатора газов крови, электролитов и метаболитов серии Radiometer ABL800. 
Только для диагностики in vitro. 
Содержит: соли, буфер, антикоагулянт, консерванты и ПАВ. Точные значения концентрации солей закодированы в штрих-коде. Содержит энзиматический тромболитик (растворитель кровяных сгустков), тем самым позволяет смывать сгустки крови со стенок жидкостной системы анализатора, не внося нарушений в измерительный процесс. 
Перед установкой очистного раствора на анализатор, встроенным сканером считывается штрих-код с флакона с раствором, и флакон устанавливается на анализатор. 
Поставляется в пластиковых флаконах, объем не менее 175мл. Снаружи товара обязательно должен быть штрих код, который считывает анализатор ABL800.Раствор должен быть совместим с анализатором ABL 800 FLEX фирмы Radiometer. Имеется штрих код, который считывает аппара</t>
    </r>
    <r>
      <rPr>
        <b/>
        <sz val="10"/>
        <color theme="1"/>
        <rFont val="Times New Roman"/>
        <family val="1"/>
      </rPr>
      <t>т.</t>
    </r>
  </si>
  <si>
    <t xml:space="preserve">Промывочный раствор 600мл </t>
  </si>
  <si>
    <t>Промывочный раствор объем мл, не менее 600 мл. В состав раствора должны входить: соль, добавки, 2-метил-2Н-изотиазол-3-он – наличие. Должен применятся для автоматической промывки измерительной системы анализатора кислотно-щелочного и газового состава крови - наличие. Способ регистрации замены раствора с помощью сканирования штрих кода - наличие.Раствор должен быть совместим с анализатором ABL 800 FLEX фирмы Radiometer, должен быть штрих код, который считывает и познает анализатор кщс.</t>
  </si>
  <si>
    <t>Газ калибровочный1 (наст-ая емкость газа)</t>
  </si>
  <si>
    <t>бал</t>
  </si>
  <si>
    <t>Баллон с калибровочным газом 1 Состав: 74-75% Азот 19-21% Кислород 5-6% двуокись углерода Область применения: калибровка электродов рО2, рСО2 в анализаторах кислотнощелочного и газового состава крови серии ABL800/ABL700. На баллонах с газом нанесен штрих-код, в котором закодирован точный состав газовой смеси (меняется в зависимости от лота (партии выпуска)). Перед установкой баллона на борт анализатора считывается штрихкод сканером, встроенным в анализатор и данные передаются в программное обеспечение анализатора. В дальнейшем заранее известная концентрация газов в баллоне сравнивается с газовым составом крови. Поставляется в баллонах 1л. под давлением 10 бар, 34 бар. Резьбовое соединение трансдьюсера (редуктора) позволяет использовать эти баллоны на анализаторах серии ABL800, имеется штрих код, который считывает анализатор кщс</t>
  </si>
  <si>
    <t>Газ калибровочный2 (наст-ая емкость газа)</t>
  </si>
  <si>
    <t>Баллон с калибровочным газом 2 Состав: 88-90% Азот 10-12% двуокись углерода Область применения: калибровка электродов рО2, рСО2 в анализаторах кислотнощелочного и газового состава крови серии ABL800/ABL700. На баллонах с газом нанесен штрих-код, в котором закодирован точный состав газовой смеси (меняется в зависимости от лота (партии выпуска)). Перед установкой баллона на борт анализатора считывается штрихкод сканером, встроенным в анализатор и данные передаются в программное обеспечение анализатора. В дальнейшем заранее известная концентрация газов в баллоне сравнивается с газовым составом крови. Поставляется в баллонах 1л. под давлением 10 бар, 34 бар. Резьбовое соединение трансдьюсера (редуктора) позволяет использовать эти баллоны на анализаторах серии ABL800</t>
  </si>
  <si>
    <t>Раствор гипохлорида (Hypochlorite Salution)</t>
  </si>
  <si>
    <t>коробка</t>
  </si>
  <si>
    <t>Объем 100 мл. Применяется для удаления белков в анализаторах. Для диагностики in vitro. Раствор должен быть совместим с анализатором ABL 800 FLEX фирмы Radiometer</t>
  </si>
  <si>
    <t>К-коробка мемб-н</t>
  </si>
  <si>
    <t>Упаковка содержит 4 капсулы мембран из текстильного материала в электролитном растворе, содержащем буфер, неорганические соли.Ионоселективны на ионы калия. Мембрана должна быть совместима с анализатором ABL 800 FLEX фирмы Radiometer</t>
  </si>
  <si>
    <t>Na-коробка мембран</t>
  </si>
  <si>
    <t>Рсо2 коробка мембран</t>
  </si>
  <si>
    <t xml:space="preserve">Цилиндрический корпус, внутри которого находится ионно-чувствительный элемент на СО2. Электрод должен быть совместим с анализатором ABL 800 FLEX фирмы Radiometer. </t>
  </si>
  <si>
    <t>Ро2 коробка мембран</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</si>
  <si>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Для диагностики in vitro. Мембрана должна быть совместима с анализатором ABL 800 FLEX фирмы Radiometer</t>
  </si>
  <si>
    <t>CL коробка мембран</t>
  </si>
  <si>
    <t xml:space="preserve">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ABL800. </t>
  </si>
  <si>
    <t>Са коробка мембран</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</si>
  <si>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Для диагностики in vitro. Мембрана должна быть совместима с анализатором ABL 800 FLEX фирмы Radiometer</t>
  </si>
  <si>
    <t>Коробка мембран референтного электрода</t>
  </si>
  <si>
    <t xml:space="preserve">Упаковка содержит 4 капсулы мембран из текстильного материала в электролитном растворе, содержащем буфер, неорганические соли. Для диагностики in vitro. Мембрана должна быть совместима с анализатором ABL 800 FLEX  </t>
  </si>
  <si>
    <t>Одноразовый пласт-ый контейнер для отходов</t>
  </si>
  <si>
    <t>Контейнер для отходов Контейнер для жидких отходов. Изготовлен из пластика, емкость 600мл. Является конструктивный заменяемым элементом анализатора серии ABL800. Резиновая прокладка на горловине флакона позволяет герметично подсоединять контейнер к анализатору через пластиковый патрубок. Устанавливается на анализатор кислотно-щелочного и газового состава крови серии ABL800 FLEX для сбора отработанных растворов.</t>
  </si>
  <si>
    <t>Мембраны для лакт-го электрода (4 шт)</t>
  </si>
  <si>
    <t>Мембраны для: лактатного электрода Мембраны являются принадлежностью, необходимой для работы лабораторного анализатора серии ABL800 FLEX, применяемого для измерения pH крови, электролитов и метаболитов, гемоглобина и его фракций (в зависимости от конфигурации анализатора) и диагностики кислотно-щелочного состояния организма человека, баланса электролитов, метаболитов и статуса оксигенации тканей и газообмена. Непосредственно используются в процессе проведении анализа цельной крови. Принцип работы: Мембрана представляет собой пластиковую колбу, заполненную раствором реагентом (электролита) с селективной на молекулы лактата измеряющей поверхностью. Электрод помещается в мембрану, заполненную электролитом. Мембранированный электрод устанавливается в отведенную помеченную ячейку электродной камеры блока измерения электролитов/метаболитов(El/Met) (отмечена на рис.). При проведении анализа, кровь подается в электродную камеру. Кровь взаимодействует с измеряющей поверхностью мембраны, на которую подается напряжение через электрод. При подаче напряжения внутри мембраны происходит электрохимическая реакция в растворе электролите. В течение реакции измеряется изменение сила тока. Изменение силы тока коррелирует со значением концентрации лактата в крови. Должен быть совместим с анализатором серии ABL800 FLEX</t>
  </si>
  <si>
    <t>Мембраны глюкозного электрода,коробка(4 шт)</t>
  </si>
  <si>
    <t>Мембраны для Glucose электрода Мембраны являются принадлежностью, необходимой для работы лабораторного анализатора серии ABL800 FLEX, применяемого для измерения pH крови, электролитов и метаболитов, гемоглобина и его фракций (в зависимости от конфигурации анализатора) и диагностики кислотно-щелочного состояния организма человека, баланса электролитов, метаболитов и статуса оксигенации тканей и газообмена. Непосредственно используются в процессе проведении анализа цельной крови. Только для диагностики in vitro. Принцип работы: Мембрана представляет собой пластиковую колбу, заполненную раствором реагента (электролита) с селективной на молекулы глюкозы измеряющей поверхностью. Электрод помещается в мембрану, заполненную реагентом (электролитом). Мембранированный электрод устанавливается в отведенную помеченную ячейку электродной камеры блока измерения электролитов/метаболитов(El/Met) (отмечена на рис.). При проведении анализа, кровь подается в электродную камеру. Кровь взаимодействует с измеряющей поверхностью мембраны, на которую подается напряжение через электрод. При подаче напряжения внутри мембраны происходит электрохимическая реакция в растворе электролите. В течение реакции измеряется изменение сила тока. Изменение силы тока коррелирует со значением концентрации глюкозы в крови.</t>
  </si>
  <si>
    <t>Калибровочный раствор1 200 мл</t>
  </si>
  <si>
    <t>Калибровочный раствор 1 является реагентом, необходимым для работы и калибровки анализатора газов крови, электролитов и метаболитов серии Radiometer ABL800. 
Только для диагностики in vitro. 
Содержит: cK+ (4 ммоль/л), cNa+ (145 ммоль/л), cCa2+ (1,25 ммоль/л), cCl– (102 ммоль/л), глюкоза (10 ммоль/л), лактат (4 ммоль/л); pH стабилизирован до 7,40; консерванты и ПАВ. Точные значения концентрации электролитов и метаболитов, закодированные в штриховом коде служат эталонным значением для калибровки электродов анализатора по одной и двум точкам. 
Перед установкой калибровочного раствора на анализатор, встроенным сканером считывается штрих-код с флакона с раствором, данные о концентрации электролитов передаются в программное обеспечение анализатора, и в дальнейшем используются для построения калибровочных графиков. 
Поставляется в пластиковых флаконах, объем 200мл. Снаружи товара обязательно должен быть штрих код, который считывает анализатор ABL800.Раствор должен быть совместим с анализатором ABL 800 FLEX фирмы Radiometer</t>
  </si>
  <si>
    <t>Калибровочный раствор2 200 мл</t>
  </si>
  <si>
    <t>Калибровочный раствор 2 является реагентом, необходимым для работы и калибровки анализатора газов крови, электролитов и метаболитов серии Radiometer ABL800. 
Только для диагностики in vitro. 
Содержит: cK+ (40 ммоль/л), cNa+ (20 ммоль/л), cCa2+ (5ммоль/л), cCl– (50 ммоль/л); pH стабилизирован до 6,9; консерванты и ПАВ. Точные значения содержатся в штриховом коде. 
Точные значения концентрации электролитов закодированные в штриховом коде служат эталонным значением для калибровки электродов анализатора по одной и двум точкам. 
Перед установкой калибровочного раствора на анализатор, встроенным сканером считывается штрих-код с флакона с раствором и данные о концентрации электролитов передаются в программное обеспечение анализатора, и в дальнейшем используются для построения калибровочных графиков. 
Поставляется в пластиковых флаконах, объем 200мл.Снаружи товара обязательно должен быть штрих код, который считывает анализатор ABL800.</t>
  </si>
  <si>
    <t>Модуль иглы для забора пласт-ые обьем 100мл ( 250 шт)</t>
  </si>
  <si>
    <t>Капилляры гепаринизированные 100 мкл (с принадлежностями safeCLINITUBES-пластиковые)(250шт)</t>
  </si>
  <si>
    <t>Капилляры safeCLINETUBE 100 мкр (1туба  по 250 шт)Для забора капиллярной крови для анализа для анализа ph,газа крови.оксиметрии,электролитов и метаболитов. Гепаринизирован</t>
  </si>
  <si>
    <t>Контроль качества Auto chech 5+уровень 1(30 амп)</t>
  </si>
  <si>
    <t>кор</t>
  </si>
  <si>
    <t>Растворы контроля качества (стандарты) для проведения автоматических (без участия оператора) контрольных измерений с целью проверки точности измерения анализатора газов крови, электролитов и метаболитов серии  Radiometer ABL 800.
Раствор контроля качества – это водный раствор, содержащий биологический буфер, соли и стабилизатор и уравновешенный с углекислым газом и кислородом. Некоторые растворы содержат также глюкозу, лактат и красители. Должен быть совместим с анализатором ABL 800 FLEX фирмы Radiometer</t>
  </si>
  <si>
    <t>Контроль качества Auto chech 5+уровень 2(30 амп)</t>
  </si>
  <si>
    <t>Растворы контроля качества (стандарты) для проведения автоматических (без участия оператора) контрольных измерений с целью проверки точности измерения анализатора газов крови, электролитов и метаболитов серии  Radiometer ABL 800.
Раствор контроля качества – это водный раствор, содержащий биологический буфер, соли и стабилизатор и уравновешенный с углекислым газом и кислородом. Некоторые растворы содержат также глюкозу, лактат и красители.Должен быть совместим с анализатором ABL 800 FLEX фирмы Radiometer</t>
  </si>
  <si>
    <t>Контроль качества Auto chech 5+уровень 3(30 амп)</t>
  </si>
  <si>
    <t>Контроль качества Auto chech 5+уровень 4( 30 амп)</t>
  </si>
  <si>
    <t>tHB калибровочный раствор</t>
  </si>
  <si>
    <t xml:space="preserve">Применяется для автоматической калибровки системы анализатора по гемоглобину. 1 упаковка содержит 4 ампулы по 2 мл. Раствор должен быть совместим с анализатором ABL 800 FLEX фирмы Radiometer. </t>
  </si>
  <si>
    <t>Игла пробозаборная</t>
  </si>
  <si>
    <t>Игла из медицинской стали, служащая для забора образца (цельной крови). Должен быть совместим с анализатором ABL 800 FLEX фирмы Radiometer. Имеется штрих код от завода, который долженпоказывает год выйпуска и анализатор должен познать автоматический.</t>
  </si>
  <si>
    <t>Магнит для передвижения проволки в капиллярах  (250шт)</t>
  </si>
  <si>
    <t>Магнит в пластиковой оболочке, служит принадлежностью для передвижения 
металлических стержней для перемешивания крови в капилляре</t>
  </si>
  <si>
    <t xml:space="preserve">Ловушка </t>
  </si>
  <si>
    <t>Ловушка сгустков для капилляров (250 шт в упаковке)</t>
  </si>
  <si>
    <t xml:space="preserve">Ловушка сгустков для капилляров (250 шт в упаковке)Уловитель представляет собой пластиковый наконечник, устанавливаемый на капилляр. 
Используется для улавливания сгустков белковых соединений внутри пробы цельной крови 
при аспирации пробы анализатором кислотно-щелочного и газового состава крови. </t>
  </si>
  <si>
    <t xml:space="preserve">Термобумага для принтера в рулене </t>
  </si>
  <si>
    <t>Термобумага не разграфленная, не перфорированная, белого цвета, покрыта термочувствительным слоем, в рулонах, ширина 11,2см. Применяется для печати показаний анализатора кислотно-щелочного и газового состава крови. 
Поставляется в упаковках по 8 рулонов</t>
  </si>
  <si>
    <t xml:space="preserve">  1  қосымша</t>
  </si>
  <si>
    <t>Тауар атауы</t>
  </si>
  <si>
    <t xml:space="preserve">Өлшем бірлігі
</t>
  </si>
  <si>
    <t>Тапсырыс беруші бағасы</t>
  </si>
  <si>
    <t>Техникалық сипаттама</t>
  </si>
  <si>
    <t xml:space="preserve">200мл тазарту ерітіндісі </t>
  </si>
  <si>
    <t>Тазарту ерітіндісі radiometer abl800 сериялы қан газы, электролит және метаболит анализаторының сұйық жүйесін жұмыс істеуге және тазартуға қажетті реагент болып табылады. 
Тек in vitro диагностикасы үшін. 
Құрамында: тұздар, буфер, антикоагулянт, консерванттар және беттік белсенді заттар. Тұз концентрациясының нақты мәндері штрих-кодта кодталған. Құрамында энзиматикалық тромболитик (қан ұйығыштарының еріткіші) бар, осылайша өлшеу процесіне бұзушылықтар енгізбестен анализатордың сұйық жүйесінің қабырғаларынан қан ұйығыштарын жууға мүмкіндік береді. 
Тазарту ерітіндісін анализаторға орнатпас бұрын, кірістірілген сканер ерітінді құтысынан штрих-кодты оқиды және бөтелке анализаторға орнатылады. 
Пластикалық бөтелкелерде жеткізіледі, көлемі кемінде 175 мл. өнімнің сыртында abl800 анализаторы оқитын штрих-код болуы керек.Шешім Radiometer компаниясының ABL 800 Flex анализаторымен үйлесімді болуы керек. Құрылғы оқитын штрих-код бар.</t>
  </si>
  <si>
    <t>Жуу ерітіндісі 600мл</t>
  </si>
  <si>
    <t>Жуу ерітіндісінің көлемі мл, кемінде 600 мл. ерітіндінің құрамына мыналар кіруі керек: тұз, қоспалар, 2-метил-2Н-изотиазол-3-он – болуы. Қанның қышқыл-сілтілі және газды құрамы анализаторының өлшеу жүйесін автоматты түрде жуу үшін қолданылуы керек-болуы. Штрих - кодты сканерлеу арқылы ерітіндіні ауыстыруды тіркеу әдісі-қол жетімділік.Шешім Radiometer компаниясының ABL 800 Flex анализаторымен үйлесімді болуы керек, CSC анализаторын оқитын және білетін штрих-код болуы керек.</t>
  </si>
  <si>
    <t>1 калибрлеу газы (газдың нақты сыйымдылығы)</t>
  </si>
  <si>
    <t>Калибрлеу газы бар Баллон 1 құрамы: 74-75% Азот 19-21% оттегі 5-6% көмірқышқыл газы қолдану аясы: abl800/ABL700 сериялы қышқыл-сілтілі және газды қан құрамының анализаторларында ro2, рСО2 электродтарын калибрлеу. Газ баллондарында штрих-код қолданылады, онда газ қоспасының нақты құрамы кодталады (лотқа (шығару партиясына) байланысты өзгереді). Баллонды анализатордың бортына орнатпас бұрын штрих-код анализаторға енгізілген сканермен оқылады және деректер анализатордың бағдарламалық жасақтамасына жіберіледі. Болашақта цилиндрдегі газдардың алдын-ала белгілі концентрациясы қанның газ құрамымен салыстырылады. 1л цилиндрлерде жеткізіледі.қысыммен 10 бар, 34 бар. Трансдюсердің (редуктордың) бұрандалы қосылымы бұл цилиндрлерді ABL800 сериялы анализаторларда пайдалануға мүмкіндік береді, CSC анализаторын оқитын штрих-код бар</t>
  </si>
  <si>
    <t>2 калибрлеу газы (газдың нақты сыйымдылығы)</t>
  </si>
  <si>
    <t>2 калибрлеу газы бар Баллон құрамы: 88-90% Азот 10-12% көмірқышқыл газы қолдану аясы: abl800/ABL700 сериялы қышқыл-сілтілі және газды қан құрамының анализаторларында ro2, рСО2 электродтарын калибрлеу. Газ баллондарында штрих-код қолданылады, онда газ қоспасының нақты құрамы кодталады (лотқа (шығару партиясына) байланысты өзгереді). Баллонды анализатордың бортына орнатпас бұрын штрих-код анализаторға енгізілген сканермен оқылады және деректер анализатордың бағдарламалық жасақтамасына жіберіледі. Болашақта цилиндрдегі газдардың алдын-ала белгілі концентрациясы қанның газ құрамымен салыстырылады. 1л цилиндрлерде жеткізіледі.қысыммен 10 бар, 34 бар. Трансдьюсердің (редуктордың) бұрандалы қосылымы бұл цилиндрлерді abl800 сериялы анализаторларда пайдалануға мүмкіндік береді</t>
  </si>
  <si>
    <t>Гипохлорид ерітіндісі (Hypochlorite Salution)</t>
  </si>
  <si>
    <t>қорап</t>
  </si>
  <si>
    <t>Көлемі 100 мл.анализаторлардағы ақуыздарды жою үшін қолданылады. In vitro диагностикасы үшін. Шешім Radiometer компаниясының ABL 800 Flex анализаторымен үйлесімді болуы керек</t>
  </si>
  <si>
    <t xml:space="preserve">К-мембраналық қорап </t>
  </si>
  <si>
    <t>Қаптамада буфері, Бейорганикалық тұздары бар электролит ерітіндісінде тоқыма материалынан жасалған 4 мембраналық капсула бар.Калий иондарына ионоселективті. Мембрана Radiometer компаниясының ABL 800 Flex анализаторымен үйлесімді болуы керек</t>
  </si>
  <si>
    <t>Na-мембраналық қорап</t>
  </si>
  <si>
    <t>Рсо2 мембраналық қорап</t>
  </si>
  <si>
    <t>Ішінде СО2-де ионға сезімтал элемент орналасқан цилиндрлік корпус. Электрод Radiometer компаниясының ABL 800 Flex анализаторымен үйлесімді болуы керек.</t>
  </si>
  <si>
    <t>Ро2 мембраналық қорап</t>
  </si>
  <si>
    <t>Қаптамада буфері, Бейорганикалық тұздары бар электролит ерітіндісінде тоқыма материалынан жасалған 4 мембраналық капсула бар. О-да ион селективті2 иондар. In vitro диагностикасы үшін. Мембрана Radiometer компаниясының ABL 800 Flex анализаторымен үйлесімді болуы керек</t>
  </si>
  <si>
    <t>CL мембраналық қорап</t>
  </si>
  <si>
    <t>Қаптамада буфері, Бейорганикалық тұздары бар электролит ерітіндісінде тоқыма материалынан жасалған 4 мембраналық капсула бар. Хлор иондарына ион селективті. Abl800 анализаторларының жұмысы үшін қолданылады.</t>
  </si>
  <si>
    <t>Са мембраналық қорап</t>
  </si>
  <si>
    <t>Қаптамада буфері, Бейорганикалық тұздары бар электролит ерітіндісінде тоқыма материалынан жасалған 4 мембраналық капсула бар. Кальций иондарына ионоселективті. In vitro диагностикасы үшін. Мембрана Radiometer компаниясының ABL 800 Flex анализаторымен үйлесімді болуы керек</t>
  </si>
  <si>
    <t xml:space="preserve"> референт  электрод мембрана  қорабы</t>
  </si>
  <si>
    <t>Қаптамада буфері, Бейорганикалық тұздары бар электролит ерітіндісінде тоқыма материалынан жасалған 4 мембраналық капсула бар. In vitro диагностикасы үшін. Мембрана ABL 800 Flex анализаторымен үйлесімді болуы керек</t>
  </si>
  <si>
    <t>Бір рет қолданылатын пластикалық қоқыс жәшігі</t>
  </si>
  <si>
    <t>Қалдықтарға арналған Контейнер. Сұйық қалдықтарға арналған Контейнер. Пластмассадан жасалған, сыйымдылығы 600 мл. ABL 800 сериялы анализатордың құрылымдық ауыстырылатын элементі болып табылады. Бөтелкенің мойнындағы резеңке тығыздағыш контейнерді пластикалық құбыр арқылы анализаторға герметикалық түрде қосуға мүмкіндік береді. Пайдаланылған ерітінділерді жинау үшін abl800 Flex сериялы қышқыл-негіз және газ құрамы анализаторына орнатылады.</t>
  </si>
  <si>
    <t>Лактат  электродқа арналған мембраналар (4 дана)</t>
  </si>
  <si>
    <t>Мембраналар: Лактатты электрод мембраналар қанның, электролиттер мен метаболиттердің, гемоглобиннің және оның фракцияларының РН-измерения өлшеу үшін қолданылатын abl800 Flex сериялы зертханалық анализатордың жұмысына қажетті құрал болып табылады (анализатордың конфигурациясына байланысты) және адам ағзасының қышқыл-негіз күйін, электролит балансын, метаболиттерді және тіндердің оттегімен қанығу және газ алмасу күйін диагностикалау. Тікелей қан анализі процесінде қолданылады. Жұмыс принципі: Мембрана-лактат молекулаларына селективті өлшейтін беті бар реагент (электролит) ерітіндісімен толтырылған пластикалық колба. Электрод электролитпен толтырылған мембранаға орналастырылады. Мембраналық электрод электролиттерді/метаболиттерді өлшеу блогының(el/met) электрод камерасының бөлінген белгіленген ұяшығына орнатылады (суретте белгіленген.). Талдау кезінде қан электрод камерасына беріледі. Қан электрод арқылы кернеу берілетін мембрананың өлшеу бетімен әрекеттеседі. Мембрана ішіндегі кернеу берілген кезде электролит ерітіндісінде электрохимиялық реакция жүреді. Реакция кезінде А өзгерісі өлшенеді ток күші. Ток күшінің өзгеруі қандағы лактат концентрациясының мәнімен байланысты. ABL800 Flex сериялы анализатормен үйлесімді болуы керек</t>
  </si>
  <si>
    <t>Глюкоза электродының мембраналары, қорап(4 дана)</t>
  </si>
  <si>
    <t>Мембрана электродының Глукозасына арналған мембраналар қанның, электролиттердің және метаболиттердің, гемоглобиннің және оның фракцияларының РН-измерения өлшеу (анализатордың конфигурациясына байланысты) және адам ағзасының қышқыл-негіз күйін, электролит балансын, метаболиттерді және тіндердің оксигенациясы мен газ алмасу күйін диагностикалау үшін қолданылатын abl800 Flex сериялы зертханалық анализатордың жұмысына қажетті құрал болып табылады. Тікелей қан анализі процесінде қолданылады. Тек in vitro диагностикасы үшін. Жұмыс принципі: Мембрана-глюкоза молекулаларына селективті өлшейтін беті бар реагент (электролит) ерітіндісімен толтырылған пластикалық колба. Электрод реагентпен (электролитпен) толтырылған мембранаға орналастырылады. Мембраналық электрод электролиттерді/метаболиттерді өлшеу блогының(el/met) электрод камерасының бөлінген белгіленген ұяшығына орнатылады (суретте белгіленген.). Талдау кезінде қан электрод камерасына беріледі. Қан электрод арқылы кернеу берілетін мембрананың өлшеу бетімен әрекеттеседі. Мембрана ішіндегі кернеу берілген кезде электролит ерітіндісінде электрохимиялық реакция жүреді. Реакция кезінде А өзгерісі өлшенеді ток күші. Ток күшінің өзгеруі қандағы глюкоза концентрациясының мәнімен байланысты.</t>
  </si>
  <si>
    <t>1 Калибрлеу ерітіндісі   200 мл</t>
  </si>
  <si>
    <t>Калибрлеу ерітіндісі 1-radiometer abl800 сериялы қан газы, электролит және метаболит анализаторының жұмысы мен калибрлеуіне қажетті реагент. 
Тек in vitro диагностикасы үшін. 
Құрамында: cK+ (4 ммоль/л), cNa+ (145 ммоль/л), cCa2+ (1,25 ммоль/л), cCl– (102 ммоль/л), глюкоза (10 ммоль/л), лактат (4 ммоль/л); РН 7,40 дейін тұрақтандырылған; консерванттар және баз. Штрих-кодта кодталған электролиттер мен метаболиттер концентрациясының нақты мәндері анализатор электродтарын бір және екі нүктеге калибрлеу үшін анықтамалық мән ретінде қызмет етеді. 
Калибрлеу ерітіндісін анализаторға орнатпас бұрын, кірістірілген сканер ерітінді құтысынан штрих-кодты оқиды, электролит концентрациясы туралы деректер анализатордың бағдарламалық жасақтамасына жіберіледі және одан әрі калибрлеу графиктерін құру үшін қолданылады. 
Пластикалық бөтелкелерде жеткізіледі, көлемі 200мл. өнімнің сыртында abl800 анализаторы оқитын штрих-код болуы керек.Шешім Radiometer компаниясының ABL 800 Flex анализаторымен үйлесімді болуы керек</t>
  </si>
  <si>
    <t xml:space="preserve"> 2 Калибрлеу ерітіндісі   200 мл</t>
  </si>
  <si>
    <t>2 калибрлеу ерітіндісі radiometer abl800 сериялы қан газы, электролит және метаболит анализаторының жұмысы мен калибрлеуіне қажетті реагент болып табылады. 
Тек in vitro диагностикасы үшін. 
Құрамында: cK+ (40 ммоль/л), cNa+ (20 ммоль/л), cCa2+ (5 ммоль/л), cCl– (50 ммоль/л); РН 6,9-ға дейін тұрақтандырылған; консерванттар мен беттік белсенді заттар. Нақты мәндер штрих-кодта болады. 
Штрих-кодта кодталған электролит концентрациясының нақты мәндері анализатор электродтарын бір және екі нүкте бойынша калибрлеудің анықтамалық мәні болып табылады. 
Калибрлеу ерітіндісін анализаторға орнатпас бұрын, кірістірілген сканер ерітінді құтысынан штрих-кодты оқиды және электролит концентрациясы туралы деректер анализатордың бағдарламалық жасақтамасына жіберіледі және одан әрі калибрлеу графиктерін құру үшін қолданылады. 
Пластикалық бөтелкелерде жеткізіледі, көлемі 200 мл. өнімнің сыртында abl800 анализаторы оқитын штрих-код болуы керек.</t>
  </si>
  <si>
    <t>Қоршауға арналған ине модулі, пластик, көлемі 100мл (250 дана)</t>
  </si>
  <si>
    <t>100 мкл гепаринделген капиллярлар (safeclinitubes керек-жарақтарымен-пластик)(250 дана)</t>
  </si>
  <si>
    <t>Safeclinetube капиллярлары РН,қан газын талдау үшін капиллярлық қан алу үшін 100 мкр (250 дана 1 түтік).оксиметрия, электролиттер және метаболиттер. Гепаринизацияланған</t>
  </si>
  <si>
    <t>Autocheck сапасын бақылау 5 + 1 деңгей(30 амп)</t>
  </si>
  <si>
    <t>Radiometer ABL 800 сериялы қан газы, электролит және метаболит анализаторының өлшеу дәлдігін тексеру мақсатында автоматты (оператордың қатысуынсыз) Бақылау өлшемдерін жүргізуге арналған сапаны бақылау ерітінділері (стандарттар).
Сапаны бақылау ерітіндісі-құрамында биологиялық буфер, тұздар мен тұрақтандырғыш бар және көмірқышқыл газы мен оттегімен теңдестірілген сулы ерітінді. Кейбір ерітінділерде глюкоза, лактат және бояғыштар да бар. Radiometer компаниясының ABL 800 Flex анализаторымен үйлесімді болуы керек</t>
  </si>
  <si>
    <t>Autocheck сапасын бақылау 5 +  деңгей 2(30 амп)</t>
  </si>
  <si>
    <t>Radiometer ABL 800 сериялы қан газы, электролит және метаболит анализаторының өлшеу дәлдігін тексеру мақсатында автоматты (оператордың қатысуынсыз) Бақылау өлшемдерін жүргізуге арналған сапаны бақылау ерітінділері (стандарттар).
Сапаны бақылау ерітіндісі-құрамында биологиялық буфер, тұздар мен тұрақтандырғыш бар және көмірқышқыл газы мен оттегімен теңдестірілген сулы ерітінді. Кейбір ерітінділерде глюкоза, лактат және бояғыштар да бар.Radiometer компаниясының ABL 800 Flex анализаторымен үйлесімді болуы керек</t>
  </si>
  <si>
    <t>Autocheck сапасын бақылау 5 + деңгей 3(30 амп)</t>
  </si>
  <si>
    <t>"Radiometer ABL 800 сериялы қан газы, электролит және метаболит анализаторының өлшеу дәлдігін тексеру мақсатында автоматты (оператордың қатысуынсыз) Бақылау өлшемдерін жүргізуге арналған сапаны бақылау ерітінділері (стандарттар).
Сапаны бақылау ерітіндісі-құрамында биологиялық буфер, тұздар мен тұрақтандырғыш бар және көмірқышқыл газы мен оттегімен теңдестірілген сулы ерітінді. Кейбір ерітінділерде глюкоза, лактат және бояғыштар да бар.Radiometer компаниясының ABL 800 Flex анализаторымен үйлесімді болуы керек"</t>
  </si>
  <si>
    <t>Autocheck сапасын бақылау 5 +  деңгей 4( 30 амп)</t>
  </si>
  <si>
    <t>tHB калибрлеу ерітіндісі</t>
  </si>
  <si>
    <t>Ол гемоглобин бойынша анализатор жүйесін автоматты түрде калибрлеу үшін қолданылады. 1 қаптамада 2 мл-ден 4 ампула бар.ерітінді Radiometer компаниясының ABL 800 Flex анализаторымен үйлесімді болуы керек.</t>
  </si>
  <si>
    <t>Ине сынықтары</t>
  </si>
  <si>
    <t>Үлгіні (толық қан) алуға қызмет ететін медициналық Болат ине. Radiometer компаниясының ABL 800 Flex анализаторымен үйлесімді болуы керек. Зауыттың штрих-коды бар, ол шығарылым жылын көрсетеді және анализатор автоматты түрде білуі керек.</t>
  </si>
  <si>
    <t>Сымның капиллярларда қозғалуына арналған Магнит (250 дана)</t>
  </si>
  <si>
    <t>Пластикалық қабықтағы магнит, қозғалуға арналған құрал ретінде қызмет етеді
капиллярдағы қанды араластыруға арналған металл шыбықтар</t>
  </si>
  <si>
    <t>Тұзақ</t>
  </si>
  <si>
    <t>Капиллярларға арналған тромб тұзағы (қаптамада 250 дана)</t>
  </si>
  <si>
    <t>Капиллярлық тромб тұзағы (қаптамада 250 дана) пластикалық ұшы  тұзақ-капиллярға орнатылған. 
Қанның қышқыл-сілтілі және газ құрамындағы анализатормен сынаманы аспирациялау кезінде тұтас қан сынамасының ішіндегі ақуыз қосылыстарының тромбтарын ұстау үшін қолданылады.</t>
  </si>
  <si>
    <t>принтерге арналған термиялық қағаз</t>
  </si>
  <si>
    <t>БАРЛЫҒЫ</t>
  </si>
  <si>
    <t>Қыздырылмаған, перфорацияланбаған, ақ түсті, термосезімтал қабатпен жабылған, орамдарда, ені 11,2 см. қанның қышқыл-сілтілі және газды құрамы анализаторының көрсеткіштерін басып шығару үшін қолданылады. 8 орамнан тұратын пакеттерде келеді</t>
  </si>
  <si>
    <t>№ лот</t>
  </si>
  <si>
    <t xml:space="preserve">наименование реактива
</t>
  </si>
  <si>
    <t xml:space="preserve">тех характеристика
</t>
  </si>
  <si>
    <t>Alpha-amylase IFCC-Реактив на альфа-амилазу OSR 6182</t>
  </si>
  <si>
    <t>4x40+4x10мл</t>
  </si>
  <si>
    <t>Creatin Kinase(Ck -NAC)-Реактив на креатинкиназу  ОSR 6179</t>
  </si>
  <si>
    <t>4х22+4х4+4х6мл</t>
  </si>
  <si>
    <t>CRP Latex-peagent -Реактив на С-рективный белок OSR 6199</t>
  </si>
  <si>
    <t>4x30+4x30мл</t>
  </si>
  <si>
    <t>ISE Buffer -Буферный р-р 66320</t>
  </si>
  <si>
    <t>4х2000 мл</t>
  </si>
  <si>
    <t>ISE Referenct -Референсный р-р  66318</t>
  </si>
  <si>
    <t>4х1000мл</t>
  </si>
  <si>
    <t>уп.</t>
  </si>
  <si>
    <t>ISE MID Standard -Средний стандарт 66319</t>
  </si>
  <si>
    <t>ISE NA+/K+ Selectivity Chek-контроль селективности Na+/K+ электродов 66313</t>
  </si>
  <si>
    <t>2х25мл</t>
  </si>
  <si>
    <t>наб.</t>
  </si>
  <si>
    <t>ISE High Serum Standard -Высокий стандарт сыворотки  66316</t>
  </si>
  <si>
    <t>4х100мл</t>
  </si>
  <si>
    <t>ISE Low Serum Standart-Низкий стандарт сыворотки ОSR 66317</t>
  </si>
  <si>
    <t>Total Bilirubin-Реактив на общий билирубин OSR 6112</t>
  </si>
  <si>
    <t>4x15+4x15мл</t>
  </si>
  <si>
    <t>Total Prjtein -Реактив на общий белок OSR6132</t>
  </si>
  <si>
    <t>4х25+4х25мл</t>
  </si>
  <si>
    <t>Alanine Aminotransferase (ALT-GPT)Реактив на АЛТ OSR 6107</t>
  </si>
  <si>
    <t>4x50мл+4х25мл</t>
  </si>
  <si>
    <t>Albumin Реактив на альбумин OSR6102</t>
  </si>
  <si>
    <t>4х29мл</t>
  </si>
  <si>
    <t>Alkaline Phosphatase(ALP IFCC)Щелочная фосфотаза OSR6104</t>
  </si>
  <si>
    <t>4х30+4х30мл</t>
  </si>
  <si>
    <t xml:space="preserve">Аspartate Aminotransfeease (AST/GOT)Реактив на АСТ OSR6109 </t>
  </si>
  <si>
    <t xml:space="preserve">Direct Bilirubin OSR6111 Реактив на прямой билирубин </t>
  </si>
  <si>
    <t>4х6+4х6мл</t>
  </si>
  <si>
    <t>Triglicerides  Реактив на триглицериды OSR61118</t>
  </si>
  <si>
    <t>4х50+4х12,5мл</t>
  </si>
  <si>
    <t>Urea/Bun  Реактив на мочевину OSR6134</t>
  </si>
  <si>
    <t>Uric Acid  реактив на мочевую кислоту OSR6198</t>
  </si>
  <si>
    <t>4,30х4,12,5мл</t>
  </si>
  <si>
    <t xml:space="preserve">Calcium Arsenazo Реактив на кальций OSR61117 </t>
  </si>
  <si>
    <t>Cleaning Solution 66039</t>
  </si>
  <si>
    <t>6x500мл</t>
  </si>
  <si>
    <t>Control Serum Level1 ODC0003 Контрольная сыворотка   1</t>
  </si>
  <si>
    <t>20х5мл</t>
  </si>
  <si>
    <t>Control Serum Level2 ODC0003 Контрольная сыворотка   2</t>
  </si>
  <si>
    <t xml:space="preserve">System Calibrator Системный калибратор 66300 </t>
  </si>
  <si>
    <t>Wash Solution OSR0001</t>
  </si>
  <si>
    <t>6х2000мл</t>
  </si>
  <si>
    <t>Калибратор ревматоидного фактора ODC0028</t>
  </si>
  <si>
    <t>5х1 мл</t>
  </si>
  <si>
    <t>Анти-стрептолозин О,реагент для определения (ASO) OSR6194</t>
  </si>
  <si>
    <t>4х51+4х7 мл</t>
  </si>
  <si>
    <t>Ревматоидный фактор (РФ)(латекс ),реагент для определения (RF LATEX) OSR61105</t>
  </si>
  <si>
    <t>4х24+4х8 мл</t>
  </si>
  <si>
    <t>Ферритин,реагент для определения (FERRITIN) OSR61203</t>
  </si>
  <si>
    <t>4х24+4х12 мл</t>
  </si>
  <si>
    <t>Трансферин ,реагент для определения (TRANSFERRIN) OSR6152</t>
  </si>
  <si>
    <t>4х7+4х8 мл</t>
  </si>
  <si>
    <t>Железо реагент ,для определения (IRON) OSR6186</t>
  </si>
  <si>
    <t>4х15+4х15 мл</t>
  </si>
  <si>
    <t>Магний, Реагент для определения (MAGNESIUM) OSR6189</t>
  </si>
  <si>
    <t>4х40 мл</t>
  </si>
  <si>
    <t>ITА,контральная сыворотка ,уровень 1(ITA CONTROL SERIUM LEVEL 1) ODC0014</t>
  </si>
  <si>
    <t>6х2 мл</t>
  </si>
  <si>
    <t>ITА,контральная сыворотка ,уровень 2(ITA CONTROL SERIUM LEVEL 2) ODC0015</t>
  </si>
  <si>
    <t>ITА,контральная сыворотка ,уровень 3(ITA CONTROL SERIUM LEVEL 3)ODC0016</t>
  </si>
  <si>
    <t>Мультикалибратор белков сыворотки 1 (SERIUM PROTEIN MULTI-CALIBRATOR 1) ODR3021</t>
  </si>
  <si>
    <t>Лактатдегидрагеназа реагент для определения (ЛДГ) OSR6128</t>
  </si>
  <si>
    <t>4х40+4х20мл</t>
  </si>
  <si>
    <t>UIBS Реагент для определения железосвязывающей способности OSR61205</t>
  </si>
  <si>
    <t>4х27+4х3+ 4х6+4х2 мл</t>
  </si>
  <si>
    <t>INOFGANIC PHOSPHOROUS реагент для определение неоргонического фосфора OSR6122</t>
  </si>
  <si>
    <t>CRP Lateкс саlibrator С-р белок ODC 0026</t>
  </si>
  <si>
    <t xml:space="preserve">5х2 мл </t>
  </si>
  <si>
    <t>Картридж с зернистой фильтрующей загрузкой, модель  "CFC 15"</t>
  </si>
  <si>
    <t>Картридж микрофильтрационный  (5 мкм), модель "MFC 15"</t>
  </si>
  <si>
    <t xml:space="preserve">Картридж с гранулированным  активированным углем, модель  "ACC 15" </t>
  </si>
  <si>
    <t>Картридж со смешанной смолой типа MB - 50 (5020) в мягкой упаковке</t>
  </si>
  <si>
    <t>Картридж с мембранным элементом, модель ROC50</t>
  </si>
  <si>
    <t>шт.</t>
  </si>
  <si>
    <t>Имунноглобулин А</t>
  </si>
  <si>
    <t>4*14+4*11</t>
  </si>
  <si>
    <t>Имунноглобулин G</t>
  </si>
  <si>
    <t>4*22+4*20</t>
  </si>
  <si>
    <t>Имунноглобулин М</t>
  </si>
  <si>
    <t>Креатинин реагент OSR6178</t>
  </si>
  <si>
    <t>С 4 компанента комплимента реагент для определения С4</t>
  </si>
  <si>
    <t>4*10+4*8</t>
  </si>
  <si>
    <t>С 3 компанента комплимента реагент для определения С3</t>
  </si>
  <si>
    <t>Глюкоза реагент OSR6121</t>
  </si>
  <si>
    <t>4*25+4*12,5</t>
  </si>
  <si>
    <t xml:space="preserve">Референсный электрод (Electrode REF) </t>
  </si>
  <si>
    <t>Холестерин, реагент для определения OSR6116</t>
  </si>
  <si>
    <t>реагент для определения тромбинового времени №10</t>
  </si>
  <si>
    <t>реагент для определения фибриногена №8</t>
  </si>
  <si>
    <t>раствор промывочный -1</t>
  </si>
  <si>
    <t>10*15</t>
  </si>
  <si>
    <t>раствор промывочный -2</t>
  </si>
  <si>
    <t>1*2500</t>
  </si>
  <si>
    <t>Реагент для определения протромбинового времени №10</t>
  </si>
  <si>
    <t>реагент для определения активированного частичного времени (АЧТВ) №10</t>
  </si>
  <si>
    <t>Автокюветы №1000</t>
  </si>
  <si>
    <t>Контрольная плазма- Патология</t>
  </si>
  <si>
    <t>10*1мл</t>
  </si>
  <si>
    <t>Контрольная плазма-Норма №10</t>
  </si>
  <si>
    <t xml:space="preserve"> </t>
  </si>
  <si>
    <t>Контрольный материал для внешней оценки для коагулограммы INSTAND Годовая программа 1 раз в квартал</t>
  </si>
  <si>
    <t>Раствор Са СI №10</t>
  </si>
  <si>
    <t xml:space="preserve">МЕК-6500, МЕК-7300, МЕК 1305 Гемотологический анализатор </t>
  </si>
  <si>
    <t>Контрольная кровь гематология MEK 5DL (низкий), MEK 5DN (нормальный), MEK 5DH (высокий)</t>
  </si>
  <si>
    <t>3*3ml (1L,1N,1H) Код MEK-5DLNH</t>
  </si>
  <si>
    <t xml:space="preserve">Контрольная кровь гематология MEK-3DL (низкий), MEK-3DN (нормальный), MEK-3DH (высокий) </t>
  </si>
  <si>
    <t>3*2ml (1L,1N,1H) Код MEK-3DLNH</t>
  </si>
  <si>
    <t>Трубка для насоса для гемотол анализаторов</t>
  </si>
  <si>
    <t>Код Т462</t>
  </si>
  <si>
    <t>Лизирующий реагент Hemolynac 3N (Hemolynac 3N)</t>
  </si>
  <si>
    <t>Код MEK-680, 1 л</t>
  </si>
  <si>
    <t>бут</t>
  </si>
  <si>
    <t>Изотонический раствор Isotonac 4 (Isotonac 4) код MEK-641</t>
  </si>
  <si>
    <t>код MEK-641, 20л</t>
  </si>
  <si>
    <t>кан.</t>
  </si>
  <si>
    <t>Промывающий реагент Cleanac (Cleanac)</t>
  </si>
  <si>
    <t>Код MEK-520, 5л</t>
  </si>
  <si>
    <t>Очищающий реагент Cleanac 3 (Cleanac 3)</t>
  </si>
  <si>
    <t>код MEK-620, 1 л</t>
  </si>
  <si>
    <t>Hemolynac-5</t>
  </si>
  <si>
    <t>Код MEK-910, 1 л</t>
  </si>
  <si>
    <t xml:space="preserve">Термопринтерная бумага для гематологических анализаторов серии МЕК с встроенным принтером </t>
  </si>
  <si>
    <t>уп (10 рул)</t>
  </si>
  <si>
    <t>Калибратор MEK-Cal</t>
  </si>
  <si>
    <t>Код MEK-CAL,  1 x 2ml</t>
  </si>
  <si>
    <t xml:space="preserve">Полимерная суспензия </t>
  </si>
  <si>
    <t>Код T905</t>
  </si>
  <si>
    <t>Фильтр Т802</t>
  </si>
  <si>
    <t xml:space="preserve"> промывочный  реагент (Cleanac710)</t>
  </si>
  <si>
    <t xml:space="preserve"> YZ-010BO Трубка  насоса </t>
  </si>
  <si>
    <t xml:space="preserve"> лизирующий  реагент (Hemolynac 310)</t>
  </si>
  <si>
    <t>Гемотология  INTSAND HAEMATOLOGY PROGRAMME Годовая программа</t>
  </si>
  <si>
    <t>набор</t>
  </si>
  <si>
    <t>Клиническая химия GENERAL  INTSAND  CLINICAL PROGRAMME Годовая программа</t>
  </si>
  <si>
    <t xml:space="preserve">Регламентное обслуживание анализатора МЕК-6500, МЕК-7300 </t>
  </si>
  <si>
    <t>1 раз в квартал</t>
  </si>
  <si>
    <t>услуга</t>
  </si>
  <si>
    <t>Коагулометр анализатор гемостаза С3100</t>
  </si>
  <si>
    <t>Ацикловир</t>
  </si>
  <si>
    <t xml:space="preserve"> 250 мг,порошок для приготовления раствора для инфузий №10</t>
  </si>
  <si>
    <t>Водорода перекись</t>
  </si>
  <si>
    <t>3% 100 мл раствор для местного и наружного применения</t>
  </si>
  <si>
    <t>таблетка 25 мг</t>
  </si>
  <si>
    <t>таблетка</t>
  </si>
  <si>
    <t>Кальция глюконат</t>
  </si>
  <si>
    <t>раствор для инъекций 10% 10 мл</t>
  </si>
  <si>
    <t>Комплекс аминокислот</t>
  </si>
  <si>
    <t xml:space="preserve">  Жировая эмульсия 20% 100 мл</t>
  </si>
  <si>
    <t>таблетки 275 мг</t>
  </si>
  <si>
    <t>Натрия ацетат + Натрия хлорид</t>
  </si>
  <si>
    <t>200 мл раствор (дисоль)</t>
  </si>
  <si>
    <t xml:space="preserve">Натрия оксибутират </t>
  </si>
  <si>
    <t>раствор для инъекций 200 мг/мл 10мл</t>
  </si>
  <si>
    <t xml:space="preserve">Папаверина гидрохлорид </t>
  </si>
  <si>
    <t>раствор для инъекций, 2 мл</t>
  </si>
  <si>
    <t>Пентоксифиллин</t>
  </si>
  <si>
    <t>раствор для инъекций 2% 5 мл</t>
  </si>
  <si>
    <t>Перметрин</t>
  </si>
  <si>
    <t>раствор для наружного применения 0,5 % 60 мл</t>
  </si>
  <si>
    <t>Тиамина гидрохлорид</t>
  </si>
  <si>
    <t xml:space="preserve">раствор для инъекций 5 % 1,0 мл </t>
  </si>
  <si>
    <t xml:space="preserve">Уголь активированный </t>
  </si>
  <si>
    <t>табл 0,25г №10</t>
  </si>
  <si>
    <t>Цетиризин</t>
  </si>
  <si>
    <t>Капли для приема внутрь, 10 мг/мл, 20 мл</t>
  </si>
  <si>
    <t>Иммуноглобулин человеческий нормальный IgG+IgA+IgM</t>
  </si>
  <si>
    <t xml:space="preserve">Раствор для внутривенного введения, 50 мг 10 мл, № 1 </t>
  </si>
  <si>
    <t>Альбумин</t>
  </si>
  <si>
    <t>раствор для инфузий 10% 50 мл</t>
  </si>
  <si>
    <t>Аминокапроновая кислота</t>
  </si>
  <si>
    <t>раствор для инфузий 5% 100 мл</t>
  </si>
  <si>
    <t>бутылка/ контейнер</t>
  </si>
  <si>
    <t>Амоксициллин и клавулановая кислота</t>
  </si>
  <si>
    <t>порошок для приготовления раствора для инъекций, 600 мг</t>
  </si>
  <si>
    <t>Нандролон</t>
  </si>
  <si>
    <t>раствор масляный для инъекций 50 мг/мл 1 мл</t>
  </si>
  <si>
    <t>раствор для инъекции 5% 1 мл</t>
  </si>
  <si>
    <t>раствор для инъекций 0,18 % 1 мл</t>
  </si>
  <si>
    <t>ИТОГО :</t>
  </si>
  <si>
    <t>пор №</t>
  </si>
  <si>
    <t>Заявка на реагенты для клинической лаборатории на 2024 год</t>
  </si>
  <si>
    <t>цена</t>
  </si>
  <si>
    <t>Быстрый количественный тест на D-Dimer</t>
  </si>
  <si>
    <t>№25</t>
  </si>
  <si>
    <t>Быстрый количественный тест на кардиологический Тропонин I (cTn I)</t>
  </si>
  <si>
    <t>Быстрый количественный тест на прокальцитонин (PCT)</t>
  </si>
  <si>
    <t>Быстрый количественный тест на гликированный гемоглобин (HbA1c)</t>
  </si>
  <si>
    <t>Быстрый количественный тест на миоглобин (Myo)</t>
  </si>
  <si>
    <t>Быстрый количественный тест на трийодтиронин (Т3)</t>
  </si>
  <si>
    <t>Быстрый количественный тест на тироксин (Т4)</t>
  </si>
  <si>
    <t>Быстрый количественный тест на альфа-фетопротеин (AFP)</t>
  </si>
  <si>
    <t>Быстрый количественный тест на витамин D</t>
  </si>
  <si>
    <t>Быстрый количественный тест на тиреотропный гормон (ТТГ)</t>
  </si>
  <si>
    <t>2024 жылға арналған клиникалық зертханаға арналған реагенттерге өтінім</t>
  </si>
  <si>
    <t xml:space="preserve">Раствор для внутривенного введения, 50 мг 50 мл, № 1 </t>
  </si>
  <si>
    <t>Экстемпоральные р-ры на 2024 год</t>
  </si>
  <si>
    <t>Вазелин 25,0</t>
  </si>
  <si>
    <t>бан</t>
  </si>
  <si>
    <t>Тазартылған су 200,0 д / инъекция</t>
  </si>
  <si>
    <t>Глюкоза 20% 200,0 стерлинг.</t>
  </si>
  <si>
    <t>Калий хлориді 7,5% - 50мл стерлинг</t>
  </si>
  <si>
    <t>Левомекол 100,0</t>
  </si>
  <si>
    <t>Метилен көк 1% -100,0</t>
  </si>
  <si>
    <t>Натрий гидрокарбонаты 4% 200,0 стерлинг.</t>
  </si>
  <si>
    <t>Натрий хлориді 3% 50,0 стерлинг</t>
  </si>
  <si>
    <t>Натрий хлориді 10% 100,0 стерлинг</t>
  </si>
  <si>
    <t>Сутегі асқын тотығы 3% - 100,0</t>
  </si>
  <si>
    <t>Сутегі асқын тотығы 6% - 400,0</t>
  </si>
  <si>
    <t>Новокаин 0,25% 200 мл</t>
  </si>
  <si>
    <t>Азопирам спирті 1% 100 мл</t>
  </si>
  <si>
    <t>Глицерин 50% 200</t>
  </si>
  <si>
    <t>Луголь 1% 100 мл су</t>
  </si>
  <si>
    <t>Сірке қышқылы 3% 200</t>
  </si>
  <si>
    <t>Фенолфталеин 1% 100,0 алкоголь</t>
  </si>
  <si>
    <t xml:space="preserve">ИТОГО: </t>
  </si>
  <si>
    <t>Вода очищенная 200,0 д/инъекций</t>
  </si>
  <si>
    <t>Глюкоза 20% 200,0 стер.</t>
  </si>
  <si>
    <t>Калия хлорид 7,5% - 50мл стер</t>
  </si>
  <si>
    <t>Левомеколь 100,0</t>
  </si>
  <si>
    <t>Метиленовый синий 1%-100,0</t>
  </si>
  <si>
    <t>Натрия гидрокарбонат 4%200,0 Стер.</t>
  </si>
  <si>
    <t>Натрия хлорид 3 % 50,0 стер</t>
  </si>
  <si>
    <t>Натрия хлорид 10% 100,0 стер</t>
  </si>
  <si>
    <t>Перекись водорода 3% - 100,0</t>
  </si>
  <si>
    <t>Перекись водорода 6% - 400,0</t>
  </si>
  <si>
    <t>Азопирам спирт 1% 100 мл</t>
  </si>
  <si>
    <t>Люголя 1% 100 мл   водный</t>
  </si>
  <si>
    <t>Уксусная кислота 3% 200</t>
  </si>
  <si>
    <t>Фенолфталеин 1% 100,0 спиртовый</t>
  </si>
  <si>
    <t>№ п/п</t>
  </si>
  <si>
    <t xml:space="preserve">Всего кол-во
</t>
  </si>
  <si>
    <t>Цена</t>
  </si>
  <si>
    <t xml:space="preserve"> сумма</t>
  </si>
  <si>
    <t>Азитромицин</t>
  </si>
  <si>
    <t>порошок для приготовления пероральной суспензии 100мг/5мл 20мл</t>
  </si>
  <si>
    <t>таблетка/капсула 500 мг</t>
  </si>
  <si>
    <t>таблетка /капсула</t>
  </si>
  <si>
    <t>раствор для инфузий 20% 100 мл</t>
  </si>
  <si>
    <t>Амброксол</t>
  </si>
  <si>
    <t>раствор для инъекций 15 мг/2 мл</t>
  </si>
  <si>
    <t>Амикацин</t>
  </si>
  <si>
    <t>раствор для инъекций 500 мг/2 мл или порошок для приготовления раствора для инъекций 0,5 г</t>
  </si>
  <si>
    <t>Аминофиллин</t>
  </si>
  <si>
    <t>раствор для инъекций 2,4% 5 мл</t>
  </si>
  <si>
    <t>Амиодарон</t>
  </si>
  <si>
    <t>раствор для инъекций 150 мг/3 мл</t>
  </si>
  <si>
    <t>Амитриптилин</t>
  </si>
  <si>
    <t>таблетка/драже 25 мг</t>
  </si>
  <si>
    <t>таблетка/драже</t>
  </si>
  <si>
    <t>таблетка 500 мг/125 мг</t>
  </si>
  <si>
    <t>Ампициллин</t>
  </si>
  <si>
    <t>порошок для приготовления раствора для инъекций 500 мг</t>
  </si>
  <si>
    <t>Амфотерицин В</t>
  </si>
  <si>
    <t>порошок для приготовления концентрата для приготовления дисперсии для инфузий 50 мг/концентрат (липидный комплекс) для приготовления раствора для внутривенного введения, 50 мг/10 мл</t>
  </si>
  <si>
    <t>Антисептическое средство раствор, объемом 1,0 л</t>
  </si>
  <si>
    <t>Антисептическое средство на основе 60,0±1% изопропилового спирта  и  10±1% н-пропилового спирта, функциональных добавок по уходу за кожей рук.  Флакон полимерный 1,0 л прямоугольный с настольным локтевым дозатором</t>
  </si>
  <si>
    <t>флакон полимерный</t>
  </si>
  <si>
    <t>Аскорбиновая кислота</t>
  </si>
  <si>
    <t>раствор для инъекций 5% 2 мл</t>
  </si>
  <si>
    <t>Бахилы низкие</t>
  </si>
  <si>
    <t xml:space="preserve"> из нетканого материала одноразовые нестерильные</t>
  </si>
  <si>
    <t>пара</t>
  </si>
  <si>
    <t>Беклометазон</t>
  </si>
  <si>
    <t>аэрозоль дозированный для ингаляций 100 мкг/доза, 200 доз, активируемый вдохом</t>
  </si>
  <si>
    <t>баллончик</t>
  </si>
  <si>
    <t>Будесонид</t>
  </si>
  <si>
    <t>суспензия для ингаляций дозированная 0,25 мг/мл 2 мл</t>
  </si>
  <si>
    <t>суспензия для ингаляций дозированная 0,5 мг/мл 2 мл</t>
  </si>
  <si>
    <t>Вальпроевая кислота</t>
  </si>
  <si>
    <t>капли оральные по 100 мл</t>
  </si>
  <si>
    <t>раствор для инъекций 100 мг/мл</t>
  </si>
  <si>
    <t>сироп 150 мл</t>
  </si>
  <si>
    <t>Ванкомицин</t>
  </si>
  <si>
    <t>порошок/лиофилизат для приготовления раствора для инфузий 1000 мг</t>
  </si>
  <si>
    <t>Висмута субцитрат (Висмута трикалия дицитрат)</t>
  </si>
  <si>
    <t>таблетка 120 мг</t>
  </si>
  <si>
    <t>Галантамин</t>
  </si>
  <si>
    <t>раствор для инъекций 5 мг/мл</t>
  </si>
  <si>
    <t>Гентамицин</t>
  </si>
  <si>
    <t>раствор для инъекций 4%, 2,0 мл</t>
  </si>
  <si>
    <t>Гепарин натрия</t>
  </si>
  <si>
    <t>раствор для инъекций 5000 МЕ/мл 5 мл</t>
  </si>
  <si>
    <t>флакон/ампула</t>
  </si>
  <si>
    <t>Гидрокортизон</t>
  </si>
  <si>
    <t>суспензия (микрокристаллическая) для инъекций 2,5% 5 мл</t>
  </si>
  <si>
    <t>Глюкоза</t>
  </si>
  <si>
    <t>раствор для инфузий 10 % 200 мл</t>
  </si>
  <si>
    <t>контейнер/флакон</t>
  </si>
  <si>
    <t>раствор для инфузий 5 % 100 мл</t>
  </si>
  <si>
    <t>раствор для инфузий 5 % 200 мл</t>
  </si>
  <si>
    <t>Глюкоза безводная, натрия хлорид, калия хлорид, натрия цитрат</t>
  </si>
  <si>
    <t>порошок для приготовления раствора для приема внутрь 20,5 г</t>
  </si>
  <si>
    <t>Губка гемостатическая содержащая фибриноген и тромбин</t>
  </si>
  <si>
    <t>содержащая, фибриноген, тромбин, размер 4,8*4,8</t>
  </si>
  <si>
    <t>штука </t>
  </si>
  <si>
    <t>Дексаметазон</t>
  </si>
  <si>
    <t>раствор для инъекций 4 мг/мл 1 мл</t>
  </si>
  <si>
    <t>Декстран</t>
  </si>
  <si>
    <t>полипропиленовый контейнер</t>
  </si>
  <si>
    <t>Дифенгидрамин</t>
  </si>
  <si>
    <t>раствор для инъекций 1% 1 мл</t>
  </si>
  <si>
    <t>Допамин</t>
  </si>
  <si>
    <t>раствор/концентрат для приготовления раствора для инъекций 4%, 5 мл</t>
  </si>
  <si>
    <t>Дорипенем</t>
  </si>
  <si>
    <t>порошок для приготовления раствора для инфузий 500 мг</t>
  </si>
  <si>
    <t>Дротаверин</t>
  </si>
  <si>
    <t>раствор для инъекций 40 мг/2 мл</t>
  </si>
  <si>
    <t>Железа (II) сульфат сухой+ Аскорбиновая кислота</t>
  </si>
  <si>
    <t>таблетка 320 мг/60 мг</t>
  </si>
  <si>
    <t>Железа сульфат</t>
  </si>
  <si>
    <t>капли 25 мл</t>
  </si>
  <si>
    <t>Зонд для энтерального питания</t>
  </si>
  <si>
    <t>стерильный, однократного применения, размер СН 6 длина 40,0 см диаметр 2,0 мм</t>
  </si>
  <si>
    <t>стерильный, однократного применения, размер СН 8 длина 40,0 см диаметр 2,7 мм</t>
  </si>
  <si>
    <t>Зонд для энтерального питания, размер СН 10</t>
  </si>
  <si>
    <t>стерильный, однократного применения, размер СН 10, длина 40,0 см диаметр 3,3 мм</t>
  </si>
  <si>
    <t>Зонд желудочный размер СН 10</t>
  </si>
  <si>
    <t>стерильный, однократного применения, размер СН 10, длина 85 см, диаметр 3,3 мм, с открытой и закрытой заходной частью, двумя и четырьмя боковыми отверстиями</t>
  </si>
  <si>
    <t>Зонд желудочный размер СН 12</t>
  </si>
  <si>
    <t>стерильный, однократного применения, размер СН 12, длина 85 см, диаметр 4,0 мм, с открытой и закрытой заходной частью, двумя и четырьмя боковыми отверстиями</t>
  </si>
  <si>
    <t>Зонд желудочный размер СН 14</t>
  </si>
  <si>
    <t>стерильный, однократного применения, размер СН 14, длина 85 см, диаметр 4,7 мм, с открытой и закрытой заходной частью, двумя и четырьмя боковыми отверстиями</t>
  </si>
  <si>
    <t>Зонд желудочный размер СН 16</t>
  </si>
  <si>
    <t>стерильный, однократного применения, размер СН 16, длина 85 см, диаметр 5,3 мм, с открытой и закрытой заходной частью, двумя и четырьмя боковыми отверстиями</t>
  </si>
  <si>
    <t>Зонд желудочный размер СН 18</t>
  </si>
  <si>
    <t>стерильный, однократного применения, размер СН 18, длина 85 см, диаметр 6,0 мм, с открытой и закрытой заходной частью, двумя и четырьмя боковыми отверстиями</t>
  </si>
  <si>
    <t>Зонд желудочный размер СН 20</t>
  </si>
  <si>
    <t>стерильный, однократного применения, размер СН 20, длина 85 см, диаметр 6,7 мм, с открытой и закрытой заходной частью, двумя и четырьмя боковыми отверстиями</t>
  </si>
  <si>
    <t>Зонд желудочный размер СН 8</t>
  </si>
  <si>
    <t>стерильный, однократного применения, размер СН 8, длина 85 см, диаметр 2,7 мм, с открытой и закрытой заходной частью, двумя и четырьмя боковыми отверстиями</t>
  </si>
  <si>
    <t>Ибупрофен</t>
  </si>
  <si>
    <t>суспензия для перорального применения 100мг/5мл 100 мл</t>
  </si>
  <si>
    <t>таблетка 200 мг</t>
  </si>
  <si>
    <t>Иглодержатель</t>
  </si>
  <si>
    <t>для фиксации иглы и пробирки в момент взятия крови из вены</t>
  </si>
  <si>
    <t>Имипенем и циластатин</t>
  </si>
  <si>
    <t>порошок для приготовления раствора для инфузий 500 мг/500 мг</t>
  </si>
  <si>
    <t>Иммуноглобулин (для внутривенного введения)</t>
  </si>
  <si>
    <t>10% раствор для инфузий 100 мл</t>
  </si>
  <si>
    <t>10% раствор для инфузий 50 мл</t>
  </si>
  <si>
    <t>Йопромид</t>
  </si>
  <si>
    <t>раствор для внутрисосудистого введения 370 мг/мл, 50 мл</t>
  </si>
  <si>
    <t>Калия хлорид</t>
  </si>
  <si>
    <t>раствор для внутривенного введения 40 мг/мл 10 мл</t>
  </si>
  <si>
    <t>Кальция хлорид</t>
  </si>
  <si>
    <t>раствор для инъекций 10% 5 мл</t>
  </si>
  <si>
    <t>Карбамазепин</t>
  </si>
  <si>
    <t>Катетер отсасывающий, размер СН 10</t>
  </si>
  <si>
    <t>однократного применения, стерильный, размер СН 10, длиной 52,0 см, диаметр 3,3 мм</t>
  </si>
  <si>
    <t>Катетер отсасывающий размер СН 12</t>
  </si>
  <si>
    <t>однократного применения, стерильный, размер СН 12, длиной 52,0 см, диаметр 4,0 мм</t>
  </si>
  <si>
    <t>Катетер отсасывающий, размер СН 14</t>
  </si>
  <si>
    <t>однократного применения, стерильный, размер СН 14, длиной 52,0 см, диаметр 4,7 мм</t>
  </si>
  <si>
    <t>Катетер отсасывающий, размер СН 18</t>
  </si>
  <si>
    <t>однократного применения, стерильный, размер СН 18, длиной 52,0 см, диаметр 6,0 мм</t>
  </si>
  <si>
    <t>Катетер отсасывающий размер СН 8</t>
  </si>
  <si>
    <t>однократного применения, стерильный, размер СН 8, длиной 52,0 см диаметр 2,7 мм</t>
  </si>
  <si>
    <t>Кларитромицин</t>
  </si>
  <si>
    <t>таблетка 250 мг</t>
  </si>
  <si>
    <t>эмульсия для инфузий, содержащая смесь оливкового и соевого масел в соотношении 80:20, раствор аминокислот с электролитами, раствор декстрозы, с общей калорийностью 1800 ккал 1 500 мл трехсекционный контейнер</t>
  </si>
  <si>
    <t>контейнер</t>
  </si>
  <si>
    <t>эмульсия для инфузий, содержащая смесь оливкового и соевого масел в соотношении 80:20, раствор аминокислот с электролитами, раствор декстрозы, с общей калорийностью 910 ккал 1 500 мл трехсекционный контейнер</t>
  </si>
  <si>
    <t>Контейнер для сбора биологического материала без ложки, нестерильный, объемом 60 мл</t>
  </si>
  <si>
    <t>Контейнер для сбора биологического материала, нестерильный, одноразового применения объемом 60 мл</t>
  </si>
  <si>
    <t>Контейнер для сбора биологического материала без ложки, стерильный, объемом 60 мл</t>
  </si>
  <si>
    <t>Контейнер для сбора биологического материала, стерильный, одноразового применения объемом 60 мл</t>
  </si>
  <si>
    <t>Контейнер для сбора биологического материала с ложкой, нестерильный, объемом 60 мл</t>
  </si>
  <si>
    <t>Контейнер для сбора биологического материала, с ложкой, нестерильный, одноразового применения объемом 60 мл</t>
  </si>
  <si>
    <t>Лактулоза</t>
  </si>
  <si>
    <t>сироп 667 г/л по 500 мл</t>
  </si>
  <si>
    <t>Лейкопластырь гипоаллергенный</t>
  </si>
  <si>
    <t>гипоаллергенный размером 2,5смх5м</t>
  </si>
  <si>
    <t>Лидокаин</t>
  </si>
  <si>
    <t>аэрозоль 10%, 38 мл или грамм</t>
  </si>
  <si>
    <t>раствор для инъекций 1% 3,5 мл</t>
  </si>
  <si>
    <t>Лоратадин</t>
  </si>
  <si>
    <t>таблетка 10 мг</t>
  </si>
  <si>
    <t>Маннитол</t>
  </si>
  <si>
    <t>раствор для инъекций 15% 200 мл</t>
  </si>
  <si>
    <t>бутылка / контейнер/ флакон</t>
  </si>
  <si>
    <t>Маска трехслойная</t>
  </si>
  <si>
    <t>трехслойная на резинках</t>
  </si>
  <si>
    <t>Меропенем</t>
  </si>
  <si>
    <t>лиофилизат/ порошок для приготовления раствора для инъекций 0,5 г</t>
  </si>
  <si>
    <t>лиофилизат/ порошок для приготовления раствора для инъекций 1,0 г</t>
  </si>
  <si>
    <t>флакон/ бутылка</t>
  </si>
  <si>
    <t>Метамизол натрия</t>
  </si>
  <si>
    <t>раствор для инъекций 50 % 2 мл</t>
  </si>
  <si>
    <t>Метилпреднизолон</t>
  </si>
  <si>
    <t>порошок лиофилизированный для приготовления раствора для инъекций 250 мг</t>
  </si>
  <si>
    <t>Метоклопрамид</t>
  </si>
  <si>
    <t>раствор для инъекций 0,5% 2 мл</t>
  </si>
  <si>
    <t>Метронидазол</t>
  </si>
  <si>
    <t>раствор для инфузий 0,5%, 100 мл</t>
  </si>
  <si>
    <t>флакон/ контейнер</t>
  </si>
  <si>
    <t>Мометазон</t>
  </si>
  <si>
    <t>крем 0,1%</t>
  </si>
  <si>
    <t>Мультиферменты (панкреатин)</t>
  </si>
  <si>
    <t>Натрия тиосульфат</t>
  </si>
  <si>
    <t>раствор для внутривенного введения 300 мг/мл 10 мл</t>
  </si>
  <si>
    <t>Натрия хлорид</t>
  </si>
  <si>
    <t>раствор для инфузий 0,9 % 100 мл</t>
  </si>
  <si>
    <t>раствор для инфузий 0,9 % 250 мл</t>
  </si>
  <si>
    <t>Неостигмин</t>
  </si>
  <si>
    <t>раствор для инъекций в ампулах 0,05% 1 мл</t>
  </si>
  <si>
    <t>Нитроглицерин</t>
  </si>
  <si>
    <t>таблетка подъязычная 0,5 мг</t>
  </si>
  <si>
    <t>Омепразол</t>
  </si>
  <si>
    <t>капсула 20 мг</t>
  </si>
  <si>
    <t>капсула</t>
  </si>
  <si>
    <t>порошок лиофилизированный для приготовления раствора для инъекций 40 мг</t>
  </si>
  <si>
    <t>Осельтамивир</t>
  </si>
  <si>
    <t>капсула 75 мг</t>
  </si>
  <si>
    <t>Парацетамол</t>
  </si>
  <si>
    <t>суппозиторий ректальный 250мг</t>
  </si>
  <si>
    <t>суппозиторий</t>
  </si>
  <si>
    <t>суппозиторий ректальный 80 мг, 100 мг</t>
  </si>
  <si>
    <t>суспензия для приема внутрь 120 мг/5 мл, 100 мл</t>
  </si>
  <si>
    <t>бутылка / флакон</t>
  </si>
  <si>
    <t>суспензия для приема внутрь 250 мг/5 мл 100 мл</t>
  </si>
  <si>
    <t>таблетка 500 мг</t>
  </si>
  <si>
    <t>Перчатки диагностические латексные текстурированные неопудренные стерильные</t>
  </si>
  <si>
    <t>размерами: 6,5 (S)</t>
  </si>
  <si>
    <t>размерами: 7-7,5 (M)</t>
  </si>
  <si>
    <t>размерами: 8-8,5 (L)</t>
  </si>
  <si>
    <t xml:space="preserve">Перчатки диагностические нитриловые текстурированные неопудренные нестерильные </t>
  </si>
  <si>
    <t>размерами: 6-7 (S)</t>
  </si>
  <si>
    <t>размерами: 7-8 (M)</t>
  </si>
  <si>
    <t>Повидон - йод</t>
  </si>
  <si>
    <t>раствор для наружного применения 100 мл</t>
  </si>
  <si>
    <t>Преднизолон</t>
  </si>
  <si>
    <t>раствор для инъекций 30 мг/мл 1 мл</t>
  </si>
  <si>
    <t>таблетка 5 мг</t>
  </si>
  <si>
    <t>Препараты железа (III) для парентерального применения</t>
  </si>
  <si>
    <t>раствор для внутримышечного введения 100 мг/2 мл с наличием терапевтического показания к лечению анемии у детей и подростков</t>
  </si>
  <si>
    <t>Пробирка вакуумная для исследования системы гемостаза с натрия цитратом 3,8%</t>
  </si>
  <si>
    <t xml:space="preserve">3,5 мл                                </t>
  </si>
  <si>
    <t>Пробирка вакуумная с активатором свертывания</t>
  </si>
  <si>
    <t xml:space="preserve">6 мл                   </t>
  </si>
  <si>
    <t>Пробирка вакуумная с активатором свертывания и гелем для разделения сыворотки</t>
  </si>
  <si>
    <t xml:space="preserve">5 мл                                  </t>
  </si>
  <si>
    <t>Пробирка вакуумная с К2 ЭДТА</t>
  </si>
  <si>
    <t xml:space="preserve">1 мл                                </t>
  </si>
  <si>
    <t xml:space="preserve">2 мл                                       </t>
  </si>
  <si>
    <t>Прокаин</t>
  </si>
  <si>
    <t>раствор для инъекций 0,5% 5 мл</t>
  </si>
  <si>
    <t>Пропофол</t>
  </si>
  <si>
    <t>эмульсия для внутривенного введения 10 мг/мл 50 мл</t>
  </si>
  <si>
    <t>Простыни из нетканого материала одноразовые стерильные различных вариантов исполнения</t>
  </si>
  <si>
    <t>Простыня из нетканого материала одноразовая стерильная размером 80х140см, пл.28г/кв.м</t>
  </si>
  <si>
    <t>Простыня стерильная размер 140*70 см</t>
  </si>
  <si>
    <t>Изготавливаются из нетканого материала типа СМС (Спанбонд Мелтблаун Спанбонд) с плотностью 28 г/м.</t>
  </si>
  <si>
    <t>Рокурония бромид</t>
  </si>
  <si>
    <t>раствор для внутривенного введения 10 мг/мл, 5 мл</t>
  </si>
  <si>
    <t>Ромиплостим</t>
  </si>
  <si>
    <t>порошок для приготовления раствора для подкожного введения, 250 мкг №1</t>
  </si>
  <si>
    <t>Салфетка спиртовая, спиртосодержащие средства,для обработки кожи до и после инъекций</t>
  </si>
  <si>
    <t xml:space="preserve"> размером 65х30мм</t>
  </si>
  <si>
    <t>Сальбутамол</t>
  </si>
  <si>
    <t>аэрозоль 100 мкг/доза 200 доз</t>
  </si>
  <si>
    <t>флакон/ баллон</t>
  </si>
  <si>
    <t>Сборник мочи для детей</t>
  </si>
  <si>
    <t>стерильные, нетоксичные, однократного применения, объем 100 мл</t>
  </si>
  <si>
    <t>Севофлуран</t>
  </si>
  <si>
    <t>жидкость/раствор для ингаляций 250 мл</t>
  </si>
  <si>
    <t xml:space="preserve">Система для вливания инфузионных растворов стерильная, однократного применения с иглой </t>
  </si>
  <si>
    <t>размером: 21Gх1 1/2" (0.8х38мм)</t>
  </si>
  <si>
    <t>Системы для переливания крови, компонентов крови и кровезаменителей, системы для инфузионной и трансфузионной терапии</t>
  </si>
  <si>
    <t xml:space="preserve"> размером 18Gх1 1/2" (1.2х38мм)</t>
  </si>
  <si>
    <t>Спиронолактон</t>
  </si>
  <si>
    <t>капсула/таблетка 50 мг</t>
  </si>
  <si>
    <t>капсула/ таблетка</t>
  </si>
  <si>
    <t>Сугаммадекс</t>
  </si>
  <si>
    <t>раствор для внутривенного введения 100 мг/мл 2 мл</t>
  </si>
  <si>
    <t>Сульфаметоксазол и Триметоприм</t>
  </si>
  <si>
    <t xml:space="preserve">таблетка 120 мг </t>
  </si>
  <si>
    <t>Тест полосы для определения глюкозы в крови</t>
  </si>
  <si>
    <t>тест-полосы №50</t>
  </si>
  <si>
    <t>Топирамат</t>
  </si>
  <si>
    <t>капсула 25 мг</t>
  </si>
  <si>
    <t>Транексамовая кислота</t>
  </si>
  <si>
    <t>раствор для внутривенного введения 50 мг/мл, 5 мл</t>
  </si>
  <si>
    <t>Урсодезоксихолевая кислота</t>
  </si>
  <si>
    <t>капсула 250 мг</t>
  </si>
  <si>
    <t xml:space="preserve">Фенотерол и Ипратропия бромид </t>
  </si>
  <si>
    <t>раствор для ингаляций 500 мкг/250 мкг/мл, 20 мл</t>
  </si>
  <si>
    <t>Флуконазол</t>
  </si>
  <si>
    <t>капсула 50 мг</t>
  </si>
  <si>
    <t>Флутиказон</t>
  </si>
  <si>
    <t>аэрозоль дозированный для ингаляций 50 мкг/доза, 120 доз</t>
  </si>
  <si>
    <t>флакон/баллон</t>
  </si>
  <si>
    <t>Фолиевая кислота</t>
  </si>
  <si>
    <t>Фуросемид</t>
  </si>
  <si>
    <t>раствор для инъекций 1% 2 мл</t>
  </si>
  <si>
    <t>Халат хирургический</t>
  </si>
  <si>
    <t>плотность 30 грамм/кв.м. из нетканого материала одноразовый стерильный, размером L</t>
  </si>
  <si>
    <t>Хлорамфеникол</t>
  </si>
  <si>
    <t>капли глазные 0,25% не менее 5 мл</t>
  </si>
  <si>
    <t>Хлоргексидин</t>
  </si>
  <si>
    <t>раствор для наружного применения 0,05% 100 мл</t>
  </si>
  <si>
    <t>Хлоропирамин</t>
  </si>
  <si>
    <t>раствор для инъекций 2 % 1 мл</t>
  </si>
  <si>
    <t>Цефепим</t>
  </si>
  <si>
    <t>порошок для приготовления раствора для инъекций 1000 мг</t>
  </si>
  <si>
    <t>Цефотаксим</t>
  </si>
  <si>
    <t>порошок для приготовления раствора для инъекций 1 г</t>
  </si>
  <si>
    <t>Цефтазидим</t>
  </si>
  <si>
    <t>Цефтриаксон</t>
  </si>
  <si>
    <t>Цефуроксим</t>
  </si>
  <si>
    <t>порошок для приготовления раствора для инъекций 1500 мг</t>
  </si>
  <si>
    <t>порошок для приготовления раствора для инъекций 750 мг</t>
  </si>
  <si>
    <t>Ципрофлоксацин</t>
  </si>
  <si>
    <t>раствор для инфузий 200 мг/100 мл, 100 мл</t>
  </si>
  <si>
    <t>Шапка-берет одноразовая нестерильная</t>
  </si>
  <si>
    <t>из нетканого материала</t>
  </si>
  <si>
    <t>Шпатель терапевтический</t>
  </si>
  <si>
    <t>стерильный одноразового применения, деревянный</t>
  </si>
  <si>
    <t>стерильный одноразового применения, пластиковый с одной светодиодной подсветкой на 100 штук шпателя</t>
  </si>
  <si>
    <t>Экспресс-тест для качественного определения скрытой крови в кале</t>
  </si>
  <si>
    <t xml:space="preserve">1. Тест-полоска – 1 шт. 2. Кассета – 1 шт. 3. Буферный разбавитель образца по 2 мл в пробирке – 1 шт. 4. Пробирка для буферного разбавителя образца – 1 шт. 5. Запечатываемый пластиковый пакет для кассеты – 1 шт. 6. Картонная коробка для упаковки всех комплектующих с лейблом – 1 шт. 7. Запечатываемый пластиковый пакет для пробирки с буферным разбавителем образца – 1 шт. 8. Пакет для сбора образца – 1 шт. 9. ID стикер – 1 шт. 10. Инструкция по применению на казахском и русском языках – 1 шт. 11. Осушитель, 1г – 1 шт.   </t>
  </si>
  <si>
    <t>комплект</t>
  </si>
  <si>
    <t>Эналаприл</t>
  </si>
  <si>
    <t>Эпоэтин альфа</t>
  </si>
  <si>
    <t>раствор для инъекций в готовых к употреблению шприцах 2000 МЕ/0,5 мл с возможностью применения в период беременности и лактации</t>
  </si>
  <si>
    <t>шприц</t>
  </si>
  <si>
    <t>Эпоэтин бета</t>
  </si>
  <si>
    <t>раствор для инъекций 2 000 МЕ/0,3 мл</t>
  </si>
  <si>
    <t>шприц-тюбик</t>
  </si>
  <si>
    <t>Этамзилат</t>
  </si>
  <si>
    <t>раствор для инъекций 12,5%, 2 мл</t>
  </si>
  <si>
    <t>Итого</t>
  </si>
  <si>
    <t>Диазепам (У)</t>
  </si>
  <si>
    <t>раствор для внутримышеч-ного и внутривенного применения 5мг/мл 2мл</t>
  </si>
  <si>
    <t>Цоликлон Анти-А  10 мл</t>
  </si>
  <si>
    <t>разные серии</t>
  </si>
  <si>
    <t>Цоликлон Анти-В   10 мл</t>
  </si>
  <si>
    <t>Цоликлон Анти-АВ 10 мл</t>
  </si>
  <si>
    <t>Цоликлон Анти -D супер  10 мл</t>
  </si>
  <si>
    <t>Цоликлоны</t>
  </si>
  <si>
    <t xml:space="preserve">Заявка  на  Лекарственные средства на 2024 год </t>
  </si>
  <si>
    <t>Заявка на ИМН  на 2024 год</t>
  </si>
  <si>
    <t>Заявка на ИМН 2024 год</t>
  </si>
  <si>
    <t>Заявка на реагенты для АВЛ 2024 год</t>
  </si>
  <si>
    <t>Заявка на реагенты для АВЛ  на 2024 год</t>
  </si>
  <si>
    <t>Тепловлагообменник типа "искусственный нос" для трахеостом , с герметичной крышкой - портом для санации трахеи и бронхоскопии, с кислородным шарнирным штуцером</t>
  </si>
  <si>
    <t xml:space="preserve">Тепловлагообменник для пациентов для сохранения тепла и влаги в дыхательной смеси при спонтанном дыхании. Тепловлагообменник типа "искусственный нос" для трахеостом ,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(30 л/мин) не более 0,2см Н2О, объём не более 19мл, масса не более 8г в комплекте с трубкой кислородной продольноармированной. Вес не более 32,5 г. Материал: полипропилен, полиэтилен, гигроскопичная пористая мембрана, без латекса. Упаковка: индивидуальная, клинически чистая,  40 шт. </t>
  </si>
  <si>
    <t>Тепловлагообменник  для использования с трахеостомической трубкой</t>
  </si>
  <si>
    <t xml:space="preserve">     Тепловлагообменник  для использования с трахеостомической трубкой типа "искусственный нос", с герметичной крышкой - портом для санации трахеи и бронхоскопии, с кислородным шарнирным штуцером (угол поворота 120 град), соединение 15М. Возврат влаги не менее 26мг /л, сопротивление потоку (30 л/мин) не более 0,2см Н₂О, объём не более 19мл, масса не более 8г.
Материал: полипропилен, полиэтилен, гигроскопичная пористая мембрана, без латекса.
Упаковка: индивидуальная, клинически чистая.
Срок годности (срок гарантии): 5 лет от даты изготовления.</t>
  </si>
  <si>
    <t>Трахеостомға арналған "жасанды мұрын" типті жылу алмастырғыш, герметикалық қақпағы бар-трахея мен бронхоскопияны қалпына келтіруге арналған порт, оттегі топсалы фитингтері бар</t>
  </si>
  <si>
    <t>Өздігінен тыныс алу кезінде тыныс алу қоспасында жылу мен ылғалды сақтауға арналған Пациенттерге арналған жылу алмастырғыш. Трахеостомға арналған "жасанды мұрын" типті жылу алмастырғыш , трахеяны және бронхоскопияны санациялауға арналған герметикалық қақпағы бар, оттегі топсалы штуцері бар (айналу бұрышы 120 градус), қосылымы 15 м. ылғалды қайтару кемінде 26 мг / л, ағынға төзімділік (30 л/мин) 0,2 см Н2О аспайды, көлемі 19 м аспайды мл, салмағы 8 г аспайды, бойлық арматураланған оттегі түтігі бар. Салмағы 32,5 г аспайды.Материал: полипропилен, полиэтилен, гигроскопиялық кеуекті мембрана, латекссіз. Қаптама: жеке, клиникалық таза, 40 дана</t>
  </si>
  <si>
    <t>Трахеостомиялық түтікпен қолдануға арналған жылу алмастырғыш</t>
  </si>
  <si>
    <t xml:space="preserve">    "Жасанды мұрын" типті трахеостомиялық түтікпен, трахея мен бронхоскопияны санациялауға арналған герметикалық қақпағы бар, оттегі топсалы штуцері бар (айналу бұрышы 120 градус), қосылымы 15 м. ылғалды қайтару кемінде 26 мг / л, ағынға төзімділік (30 л/мин) 0,2 см Н2О аспайды, көлемі 19 мл артық емес, салмағы 8 Г артық емес.
Материал: полипропилен, полиэтилен, гигроскопиялық кеуекті мембрана, латекссіз.
Қаптама: жеке, клиникалық таза.
Жарамдылық мерзімі (кепілдік мерзімі): шығарылған күннен бастап 5 жыл.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</si>
</sst>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5" formatCode="_-* #,##0.00\ _₽_-;\-* #,##0.00\ _₽_-;_-* &quot;-&quot;??\ _₽_-;_-@_-"/>
    <numFmt numFmtId="166" formatCode="#,##0_р_."/>
  </numFmts>
  <fonts count="44" x14ac:knownFonts="1">
    <font>
      <sz val="11"/>
      <color theme="1"/>
      <name val="Calibri"/>
      <family val="2"/>
      <charset val="204"/>
      <scheme val="minor"/>
    </font>
    <font>
      <b/>
      <sz val="11"/>
      <name val="Times New Roman"/>
      <family val="1"/>
      <charset val="204"/>
    </font>
    <font>
      <b/>
      <sz val="10"/>
      <color theme="1"/>
      <name val="Times New Roman"/>
      <family val="1"/>
      <charset val="204"/>
    </font>
    <font>
      <sz val="11"/>
      <color indexed="8"/>
      <name val="Times New Roman"/>
      <family val="1"/>
      <charset val="204"/>
    </font>
    <font>
      <sz val="11"/>
      <color indexed="8"/>
      <name val="Calibri"/>
      <family val="2"/>
      <scheme val="minor"/>
    </font>
    <font>
      <sz val="11"/>
      <color rgb="FF000000"/>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sz val="10"/>
      <color rgb="FF000000"/>
      <name val="Times New Roman"/>
      <family val="1"/>
      <charset val="204"/>
    </font>
    <font>
      <b/>
      <sz val="11"/>
      <color indexed="8"/>
      <name val="Times New Roman"/>
      <family val="1"/>
      <charset val="204"/>
    </font>
    <font>
      <sz val="11"/>
      <color theme="1"/>
      <name val="Calibri"/>
      <family val="2"/>
      <charset val="204"/>
      <scheme val="minor"/>
    </font>
    <font>
      <sz val="10"/>
      <name val="Times New Roman"/>
      <family val="1"/>
      <charset val="204"/>
    </font>
    <font>
      <sz val="10"/>
      <color indexed="8"/>
      <name val="Times New Roman"/>
      <family val="1"/>
      <charset val="204"/>
    </font>
    <font>
      <b/>
      <sz val="10"/>
      <name val="Times New Roman"/>
      <family val="1"/>
      <charset val="204"/>
    </font>
    <font>
      <b/>
      <sz val="12"/>
      <name val="Times New Roman"/>
      <family val="1"/>
      <charset val="204"/>
    </font>
    <font>
      <b/>
      <sz val="11"/>
      <color theme="1"/>
      <name val="Arial"/>
      <family val="2"/>
      <charset val="204"/>
    </font>
    <font>
      <sz val="11"/>
      <color theme="1"/>
      <name val="Arial"/>
      <family val="2"/>
      <charset val="204"/>
    </font>
    <font>
      <b/>
      <sz val="12"/>
      <color theme="1"/>
      <name val="Aptos Narrow"/>
      <family val="2"/>
    </font>
    <font>
      <b/>
      <sz val="10"/>
      <color rgb="FF000000"/>
      <name val="Times New Roman"/>
      <family val="1"/>
      <charset val="204"/>
    </font>
    <font>
      <sz val="14"/>
      <color theme="1"/>
      <name val="Calibri"/>
      <family val="2"/>
      <charset val="204"/>
      <scheme val="minor"/>
    </font>
    <font>
      <sz val="12"/>
      <color indexed="8"/>
      <name val="Times New Roman"/>
      <family val="1"/>
      <charset val="204"/>
    </font>
    <font>
      <sz val="12"/>
      <color theme="1"/>
      <name val="Calibri"/>
      <family val="2"/>
      <charset val="204"/>
      <scheme val="minor"/>
    </font>
    <font>
      <sz val="12"/>
      <color theme="1"/>
      <name val="Times New Roman"/>
      <family val="1"/>
      <charset val="204"/>
    </font>
    <font>
      <b/>
      <sz val="12"/>
      <color theme="1"/>
      <name val="Times New Roman"/>
      <family val="1"/>
      <charset val="204"/>
    </font>
    <font>
      <sz val="10"/>
      <color rgb="FF01011B"/>
      <name val="Times New Roman"/>
      <family val="1"/>
      <charset val="204"/>
    </font>
    <font>
      <u/>
      <sz val="11"/>
      <color theme="10"/>
      <name val="Calibri"/>
      <family val="2"/>
      <charset val="204"/>
    </font>
    <font>
      <sz val="8"/>
      <name val="Arial"/>
      <family val="2"/>
    </font>
    <font>
      <b/>
      <sz val="10"/>
      <color indexed="8"/>
      <name val="Times New Roman"/>
      <family val="1"/>
      <charset val="204"/>
    </font>
    <font>
      <sz val="10"/>
      <name val="Times New Roman"/>
      <family val="1"/>
    </font>
    <font>
      <sz val="10"/>
      <color indexed="8"/>
      <name val="Times New Roman"/>
      <family val="1"/>
    </font>
    <font>
      <sz val="10"/>
      <color rgb="FF000000"/>
      <name val="Times New Roman"/>
      <family val="1"/>
    </font>
    <font>
      <sz val="10"/>
      <color theme="1"/>
      <name val="Times New Roman"/>
      <family val="1"/>
    </font>
    <font>
      <sz val="10"/>
      <color rgb="FF01011B"/>
      <name val="Times New Roman"/>
      <family val="1"/>
    </font>
    <font>
      <b/>
      <sz val="10"/>
      <color indexed="8"/>
      <name val="Times New Roman"/>
      <family val="1"/>
    </font>
    <font>
      <b/>
      <sz val="10"/>
      <color theme="1"/>
      <name val="Times New Roman"/>
      <family val="1"/>
    </font>
    <font>
      <sz val="10"/>
      <color theme="1"/>
      <name val="Calibri"/>
      <family val="2"/>
      <charset val="204"/>
      <scheme val="minor"/>
    </font>
    <font>
      <b/>
      <sz val="11"/>
      <color theme="1"/>
      <name val="Times New Roman"/>
      <family val="1"/>
    </font>
    <font>
      <b/>
      <sz val="11"/>
      <color theme="1"/>
      <name val="Calibri"/>
      <family val="2"/>
      <charset val="204"/>
      <scheme val="minor"/>
    </font>
    <font>
      <b/>
      <sz val="11"/>
      <color rgb="FF000000"/>
      <name val="Times New Roman"/>
      <family val="1"/>
      <charset val="204"/>
    </font>
    <font>
      <sz val="14"/>
      <color theme="1"/>
      <name val="Times New Roman"/>
      <family val="1"/>
      <charset val="204"/>
    </font>
    <font>
      <b/>
      <sz val="11"/>
      <color theme="1"/>
      <name val="Aptos Narrow"/>
      <family val="2"/>
    </font>
    <font>
      <b/>
      <sz val="12"/>
      <color theme="1"/>
      <name val="Calibri"/>
      <family val="2"/>
      <charset val="204"/>
      <scheme val="minor"/>
    </font>
    <font>
      <sz val="10"/>
      <name val="Arial"/>
      <family val="2"/>
      <charset val="204"/>
    </font>
  </fonts>
  <fills count="16">
    <fill>
      <patternFill patternType="none"/>
    </fill>
    <fill>
      <patternFill patternType="gray125"/>
    </fill>
    <fill>
      <patternFill patternType="solid">
        <fgColor theme="8" tint="0.79998168889431442"/>
        <bgColor indexed="12"/>
      </patternFill>
    </fill>
    <fill>
      <patternFill patternType="solid">
        <fgColor theme="4" tint="0.79998168889431442"/>
        <bgColor indexed="64"/>
      </patternFill>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12"/>
      </patternFill>
    </fill>
    <fill>
      <patternFill patternType="solid">
        <fgColor rgb="FFF9F9F9"/>
        <bgColor indexed="64"/>
      </patternFill>
    </fill>
    <fill>
      <patternFill patternType="solid">
        <fgColor theme="4" tint="0.39997558519241921"/>
        <bgColor indexed="64"/>
      </patternFill>
    </fill>
    <fill>
      <patternFill patternType="solid">
        <fgColor rgb="FFD9E1F2"/>
        <bgColor indexed="64"/>
      </patternFill>
    </fill>
    <fill>
      <patternFill patternType="solid">
        <fgColor rgb="FFDDEBF7"/>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1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6">
    <xf numFmtId="0" fontId="0" fillId="0" borderId="0"/>
    <xf numFmtId="0" fontId="4" fillId="0" borderId="0"/>
    <xf numFmtId="43" fontId="11"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xf numFmtId="0" fontId="43" fillId="0" borderId="0"/>
  </cellStyleXfs>
  <cellXfs count="240">
    <xf numFmtId="0" fontId="0" fillId="0" borderId="0" xfId="0"/>
    <xf numFmtId="0" fontId="1" fillId="2"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1" applyFont="1" applyFill="1" applyBorder="1" applyAlignment="1">
      <alignment horizontal="left" vertical="top" wrapText="1"/>
    </xf>
    <xf numFmtId="0" fontId="5" fillId="5" borderId="0" xfId="0" applyFont="1" applyFill="1" applyAlignment="1">
      <alignment wrapText="1"/>
    </xf>
    <xf numFmtId="0" fontId="3" fillId="5" borderId="1" xfId="1" applyFont="1" applyFill="1" applyBorder="1" applyAlignment="1">
      <alignment horizontal="left" vertical="top"/>
    </xf>
    <xf numFmtId="0" fontId="6"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5" borderId="1" xfId="0" applyFont="1" applyFill="1" applyBorder="1" applyAlignment="1">
      <alignment horizontal="left" vertical="top" wrapText="1"/>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top"/>
    </xf>
    <xf numFmtId="0" fontId="7" fillId="5" borderId="1" xfId="0" applyFont="1" applyFill="1" applyBorder="1" applyAlignment="1">
      <alignment horizontal="left" vertical="top" wrapText="1"/>
    </xf>
    <xf numFmtId="0" fontId="8"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7" fillId="6" borderId="1" xfId="0" applyFont="1" applyFill="1" applyBorder="1" applyAlignment="1">
      <alignment horizontal="center" vertical="center" wrapText="1"/>
    </xf>
    <xf numFmtId="0" fontId="7" fillId="0" borderId="1" xfId="0" applyFont="1" applyBorder="1" applyAlignment="1">
      <alignment horizontal="left" vertical="top" wrapText="1"/>
    </xf>
    <xf numFmtId="0" fontId="9" fillId="0" borderId="0" xfId="0" applyFont="1" applyAlignment="1">
      <alignment vertical="center"/>
    </xf>
    <xf numFmtId="0" fontId="9" fillId="0" borderId="1" xfId="0" applyFont="1" applyBorder="1"/>
    <xf numFmtId="0" fontId="0" fillId="0" borderId="1" xfId="0" applyBorder="1" applyAlignment="1">
      <alignment horizontal="center" vertical="center"/>
    </xf>
    <xf numFmtId="0" fontId="10" fillId="5" borderId="2" xfId="0" applyFont="1" applyFill="1" applyBorder="1" applyAlignment="1">
      <alignment horizontal="left" vertical="center" wrapText="1"/>
    </xf>
    <xf numFmtId="0" fontId="0" fillId="0" borderId="1" xfId="0" applyBorder="1"/>
    <xf numFmtId="0" fontId="10" fillId="5" borderId="1" xfId="0" applyFont="1" applyFill="1" applyBorder="1" applyAlignment="1">
      <alignment horizontal="left" vertical="top"/>
    </xf>
    <xf numFmtId="0" fontId="1" fillId="7"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7" fillId="5" borderId="1" xfId="0" applyFont="1" applyFill="1" applyBorder="1" applyAlignment="1">
      <alignment horizontal="left" vertical="top"/>
    </xf>
    <xf numFmtId="0" fontId="14" fillId="7" borderId="1" xfId="0" applyFont="1" applyFill="1" applyBorder="1" applyAlignment="1">
      <alignment horizontal="left" vertical="top" wrapText="1"/>
    </xf>
    <xf numFmtId="0" fontId="14" fillId="7" borderId="1" xfId="0" applyFont="1" applyFill="1" applyBorder="1" applyAlignment="1">
      <alignment vertical="top" wrapText="1"/>
    </xf>
    <xf numFmtId="0" fontId="6"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 fillId="0" borderId="0" xfId="0" applyFont="1" applyAlignment="1">
      <alignment horizontal="center"/>
    </xf>
    <xf numFmtId="0" fontId="16" fillId="6" borderId="1" xfId="0" applyFont="1" applyFill="1" applyBorder="1" applyAlignment="1">
      <alignment horizontal="left" wrapText="1"/>
    </xf>
    <xf numFmtId="0" fontId="8" fillId="6" borderId="1" xfId="0" applyFont="1" applyFill="1" applyBorder="1" applyAlignment="1">
      <alignment horizontal="center" vertical="center" wrapText="1"/>
    </xf>
    <xf numFmtId="0" fontId="7" fillId="8" borderId="1" xfId="0" applyFont="1" applyFill="1" applyBorder="1" applyAlignment="1">
      <alignment vertical="top" wrapText="1"/>
    </xf>
    <xf numFmtId="0" fontId="17" fillId="8" borderId="1" xfId="0" applyFont="1" applyFill="1" applyBorder="1" applyAlignment="1">
      <alignment horizontal="right" vertical="top"/>
    </xf>
    <xf numFmtId="0" fontId="17" fillId="8" borderId="1" xfId="0" applyFont="1" applyFill="1" applyBorder="1" applyAlignment="1">
      <alignment horizontal="center" vertical="top" wrapText="1"/>
    </xf>
    <xf numFmtId="0" fontId="7" fillId="8" borderId="1" xfId="0" applyFont="1" applyFill="1" applyBorder="1" applyAlignment="1">
      <alignment horizontal="center" vertical="top" wrapText="1"/>
    </xf>
    <xf numFmtId="0" fontId="10" fillId="0" borderId="0" xfId="0" applyFont="1" applyAlignment="1">
      <alignment horizontal="center"/>
    </xf>
    <xf numFmtId="0" fontId="0" fillId="0" borderId="0" xfId="0" applyAlignment="1">
      <alignment horizontal="center" vertical="center"/>
    </xf>
    <xf numFmtId="43" fontId="0" fillId="0" borderId="0" xfId="2" applyFont="1"/>
    <xf numFmtId="0" fontId="1" fillId="2" borderId="6" xfId="0" applyFont="1" applyFill="1" applyBorder="1" applyAlignment="1">
      <alignment horizontal="left" vertical="top" wrapText="1"/>
    </xf>
    <xf numFmtId="0" fontId="8" fillId="3" borderId="6" xfId="0" applyFont="1" applyFill="1" applyBorder="1" applyAlignment="1">
      <alignment horizontal="center" vertical="center" wrapText="1"/>
    </xf>
    <xf numFmtId="165" fontId="0" fillId="0" borderId="0" xfId="0" applyNumberForma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 xfId="0" applyFont="1" applyBorder="1" applyAlignment="1">
      <alignment horizontal="center" vertical="center"/>
    </xf>
    <xf numFmtId="4"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9" borderId="3" xfId="0" applyFont="1" applyFill="1" applyBorder="1" applyAlignment="1">
      <alignment horizontal="left" vertical="top"/>
    </xf>
    <xf numFmtId="0" fontId="0" fillId="9" borderId="0" xfId="0" applyFill="1"/>
    <xf numFmtId="0" fontId="3" fillId="5" borderId="0" xfId="0" applyFont="1" applyFill="1"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20" fillId="0" borderId="0" xfId="0" applyFont="1"/>
    <xf numFmtId="0" fontId="21" fillId="5" borderId="0" xfId="0" applyFont="1" applyFill="1" applyAlignment="1">
      <alignment horizontal="left" vertical="top"/>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2" fillId="0" borderId="0" xfId="0" applyFont="1"/>
    <xf numFmtId="0" fontId="6" fillId="3" borderId="1" xfId="0" applyFont="1" applyFill="1" applyBorder="1"/>
    <xf numFmtId="0" fontId="23" fillId="3" borderId="1" xfId="0" applyFont="1" applyFill="1" applyBorder="1"/>
    <xf numFmtId="0" fontId="24" fillId="3" borderId="1" xfId="0" applyFont="1" applyFill="1" applyBorder="1" applyAlignment="1">
      <alignment horizontal="center" vertical="center" wrapText="1"/>
    </xf>
    <xf numFmtId="0" fontId="0" fillId="6" borderId="1" xfId="0" applyFill="1" applyBorder="1" applyAlignment="1">
      <alignment wrapText="1"/>
    </xf>
    <xf numFmtId="0" fontId="10" fillId="9" borderId="1" xfId="0" applyFont="1" applyFill="1" applyBorder="1" applyAlignment="1">
      <alignment horizontal="left" vertical="top"/>
    </xf>
    <xf numFmtId="0" fontId="3" fillId="0" borderId="1" xfId="0" applyFont="1" applyBorder="1" applyAlignment="1">
      <alignment horizontal="left" wrapText="1"/>
    </xf>
    <xf numFmtId="0" fontId="12"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1" xfId="0" applyFont="1" applyFill="1" applyBorder="1" applyAlignment="1">
      <alignment horizontal="left" vertical="top"/>
    </xf>
    <xf numFmtId="0" fontId="9" fillId="3" borderId="1" xfId="0" applyFont="1" applyFill="1" applyBorder="1" applyAlignment="1">
      <alignment horizontal="left" vertical="top" wrapText="1"/>
    </xf>
    <xf numFmtId="0" fontId="25" fillId="3" borderId="1" xfId="0" applyFont="1" applyFill="1" applyBorder="1" applyAlignment="1">
      <alignment wrapText="1"/>
    </xf>
    <xf numFmtId="0" fontId="6" fillId="3" borderId="1" xfId="0" applyFont="1" applyFill="1" applyBorder="1" applyAlignment="1">
      <alignment horizontal="left" vertical="top" wrapText="1"/>
    </xf>
    <xf numFmtId="0" fontId="6" fillId="3" borderId="1" xfId="0" applyFont="1" applyFill="1" applyBorder="1" applyAlignment="1">
      <alignment horizontal="left" vertical="top" wrapText="1" shrinkToFit="1"/>
    </xf>
    <xf numFmtId="0" fontId="12" fillId="3" borderId="1" xfId="3" applyFont="1" applyFill="1" applyBorder="1" applyAlignment="1" applyProtection="1">
      <alignment horizontal="left" vertical="top" wrapText="1"/>
    </xf>
    <xf numFmtId="0" fontId="9" fillId="3" borderId="1" xfId="0" applyFont="1" applyFill="1" applyBorder="1" applyAlignment="1">
      <alignment horizontal="center" wrapText="1"/>
    </xf>
    <xf numFmtId="3" fontId="6" fillId="3" borderId="1" xfId="0" applyNumberFormat="1" applyFont="1" applyFill="1" applyBorder="1" applyAlignment="1">
      <alignment horizontal="left" vertical="top" wrapText="1"/>
    </xf>
    <xf numFmtId="0" fontId="12" fillId="3" borderId="1" xfId="4" applyFont="1" applyFill="1" applyBorder="1" applyAlignment="1">
      <alignment vertical="top" wrapText="1"/>
    </xf>
    <xf numFmtId="0" fontId="12"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top"/>
    </xf>
    <xf numFmtId="0" fontId="6" fillId="3" borderId="1"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3" fontId="6" fillId="3" borderId="1" xfId="0" applyNumberFormat="1" applyFont="1" applyFill="1" applyBorder="1" applyAlignment="1">
      <alignment horizontal="left" vertical="center" wrapText="1"/>
    </xf>
    <xf numFmtId="0" fontId="12" fillId="3" borderId="1" xfId="4" applyFont="1" applyFill="1" applyBorder="1" applyAlignment="1">
      <alignment vertical="top" wrapText="1" indent="2"/>
    </xf>
    <xf numFmtId="0" fontId="28" fillId="3" borderId="1" xfId="0" applyFont="1" applyFill="1" applyBorder="1" applyAlignment="1">
      <alignment horizontal="left" vertical="top"/>
    </xf>
    <xf numFmtId="0" fontId="29" fillId="3" borderId="1" xfId="0" applyFont="1" applyFill="1" applyBorder="1" applyAlignment="1">
      <alignment horizontal="left" vertical="top" wrapText="1"/>
    </xf>
    <xf numFmtId="0" fontId="30" fillId="3" borderId="1" xfId="0" applyFont="1" applyFill="1" applyBorder="1" applyAlignment="1">
      <alignment vertical="top" wrapText="1"/>
    </xf>
    <xf numFmtId="0" fontId="31" fillId="3" borderId="1" xfId="0" applyFont="1" applyFill="1" applyBorder="1" applyAlignment="1">
      <alignment vertical="center" wrapText="1"/>
    </xf>
    <xf numFmtId="0" fontId="30" fillId="3" borderId="1" xfId="0" applyFont="1" applyFill="1" applyBorder="1" applyAlignment="1">
      <alignment vertical="top"/>
    </xf>
    <xf numFmtId="0" fontId="32" fillId="3" borderId="1" xfId="0" applyFont="1" applyFill="1" applyBorder="1" applyAlignment="1">
      <alignment vertical="center" wrapText="1"/>
    </xf>
    <xf numFmtId="0" fontId="29" fillId="3" borderId="1" xfId="0" applyFont="1" applyFill="1" applyBorder="1" applyAlignment="1">
      <alignment vertical="top" wrapText="1"/>
    </xf>
    <xf numFmtId="0" fontId="33" fillId="3" borderId="1" xfId="0" applyFont="1" applyFill="1" applyBorder="1" applyAlignment="1">
      <alignment wrapText="1"/>
    </xf>
    <xf numFmtId="0" fontId="32" fillId="3" borderId="1" xfId="0" applyFont="1" applyFill="1" applyBorder="1" applyAlignment="1">
      <alignment vertical="top" wrapText="1"/>
    </xf>
    <xf numFmtId="0" fontId="32" fillId="3" borderId="1" xfId="0" applyFont="1" applyFill="1" applyBorder="1" applyAlignment="1">
      <alignment vertical="top" wrapText="1" shrinkToFit="1"/>
    </xf>
    <xf numFmtId="3" fontId="32" fillId="3" borderId="1" xfId="0" applyNumberFormat="1" applyFont="1" applyFill="1" applyBorder="1" applyAlignment="1">
      <alignment vertical="top" wrapText="1"/>
    </xf>
    <xf numFmtId="0" fontId="29" fillId="3" borderId="1" xfId="4" applyFont="1" applyFill="1" applyBorder="1" applyAlignment="1">
      <alignment vertical="top" wrapText="1"/>
    </xf>
    <xf numFmtId="0" fontId="29" fillId="3" borderId="1" xfId="0" applyFont="1" applyFill="1" applyBorder="1" applyAlignment="1">
      <alignment vertical="center" wrapText="1"/>
    </xf>
    <xf numFmtId="0" fontId="32" fillId="3" borderId="1" xfId="0" applyFont="1" applyFill="1" applyBorder="1" applyAlignment="1">
      <alignment vertical="center"/>
    </xf>
    <xf numFmtId="0" fontId="31" fillId="3" borderId="1" xfId="0" applyFont="1" applyFill="1" applyBorder="1" applyAlignment="1">
      <alignment vertical="top" wrapText="1"/>
    </xf>
    <xf numFmtId="0" fontId="32" fillId="3" borderId="1" xfId="0" applyFont="1" applyFill="1" applyBorder="1" applyAlignment="1">
      <alignment vertical="top"/>
    </xf>
    <xf numFmtId="0" fontId="31" fillId="3" borderId="6" xfId="0" applyFont="1" applyFill="1" applyBorder="1" applyAlignment="1">
      <alignment vertical="center" wrapText="1"/>
    </xf>
    <xf numFmtId="0" fontId="29" fillId="3" borderId="6" xfId="0" applyFont="1" applyFill="1" applyBorder="1" applyAlignment="1">
      <alignment vertical="center" wrapText="1"/>
    </xf>
    <xf numFmtId="0" fontId="32" fillId="3" borderId="6" xfId="0" applyFont="1" applyFill="1" applyBorder="1" applyAlignment="1">
      <alignment vertical="top" wrapText="1"/>
    </xf>
    <xf numFmtId="0" fontId="6" fillId="6" borderId="6" xfId="0" applyFont="1" applyFill="1" applyBorder="1" applyAlignment="1">
      <alignment horizontal="center" vertical="center" wrapText="1"/>
    </xf>
    <xf numFmtId="0" fontId="32" fillId="3" borderId="1" xfId="0" applyFont="1" applyFill="1" applyBorder="1" applyAlignment="1">
      <alignment horizontal="justify" vertical="center" wrapText="1"/>
    </xf>
    <xf numFmtId="0" fontId="31" fillId="3" borderId="1" xfId="0" applyFont="1" applyFill="1" applyBorder="1" applyAlignment="1">
      <alignment horizontal="center" vertical="center" wrapText="1"/>
    </xf>
    <xf numFmtId="0" fontId="32" fillId="3" borderId="3" xfId="0" applyFont="1" applyFill="1" applyBorder="1" applyAlignment="1">
      <alignment vertical="top" wrapText="1"/>
    </xf>
    <xf numFmtId="0" fontId="32" fillId="3" borderId="1" xfId="0" applyFont="1" applyFill="1" applyBorder="1" applyAlignment="1">
      <alignment horizontal="left" vertical="top" wrapText="1"/>
    </xf>
    <xf numFmtId="0" fontId="32" fillId="3" borderId="3" xfId="0" applyFont="1" applyFill="1" applyBorder="1" applyAlignment="1">
      <alignment horizontal="left" vertical="top" wrapText="1"/>
    </xf>
    <xf numFmtId="0" fontId="6" fillId="6" borderId="3" xfId="0" applyFont="1" applyFill="1" applyBorder="1" applyAlignment="1">
      <alignment horizontal="center" vertical="center" wrapText="1"/>
    </xf>
    <xf numFmtId="0" fontId="32" fillId="3" borderId="1" xfId="0" applyFont="1" applyFill="1" applyBorder="1" applyAlignment="1">
      <alignment horizontal="left" vertical="center" wrapText="1"/>
    </xf>
    <xf numFmtId="3" fontId="32" fillId="3" borderId="1" xfId="0" applyNumberFormat="1" applyFont="1" applyFill="1" applyBorder="1" applyAlignment="1">
      <alignment horizontal="left" vertical="center" wrapText="1"/>
    </xf>
    <xf numFmtId="0" fontId="34" fillId="3" borderId="1" xfId="0" applyFont="1" applyFill="1" applyBorder="1" applyAlignment="1">
      <alignment horizontal="left" vertical="top"/>
    </xf>
    <xf numFmtId="0" fontId="13" fillId="0" borderId="1" xfId="0" applyFont="1" applyBorder="1" applyAlignment="1">
      <alignment horizontal="left" vertical="top"/>
    </xf>
    <xf numFmtId="0" fontId="0" fillId="0" borderId="0" xfId="0" applyAlignment="1">
      <alignment horizontal="center" vertical="center" wrapText="1"/>
    </xf>
    <xf numFmtId="0" fontId="0" fillId="0" borderId="0" xfId="0" applyAlignment="1">
      <alignment horizontal="center" wrapText="1"/>
    </xf>
    <xf numFmtId="0" fontId="35" fillId="6" borderId="1" xfId="0" applyFont="1" applyFill="1" applyBorder="1" applyAlignment="1">
      <alignment horizontal="center" vertical="center" wrapText="1"/>
    </xf>
    <xf numFmtId="0" fontId="35" fillId="6" borderId="1" xfId="0" applyFont="1" applyFill="1" applyBorder="1" applyAlignment="1">
      <alignment horizontal="center" vertical="center"/>
    </xf>
    <xf numFmtId="0" fontId="9" fillId="10" borderId="10"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center" wrapText="1"/>
    </xf>
    <xf numFmtId="0" fontId="9" fillId="11" borderId="11" xfId="0" applyFont="1" applyFill="1" applyBorder="1" applyAlignment="1">
      <alignment horizontal="center" vertical="center" wrapText="1"/>
    </xf>
    <xf numFmtId="0" fontId="32" fillId="0" borderId="1" xfId="0" applyFont="1" applyBorder="1" applyAlignment="1">
      <alignment horizontal="center" wrapText="1"/>
    </xf>
    <xf numFmtId="0" fontId="29" fillId="12" borderId="1" xfId="0" applyFont="1" applyFill="1" applyBorder="1" applyAlignment="1">
      <alignment horizontal="center" vertical="top" wrapText="1"/>
    </xf>
    <xf numFmtId="0" fontId="29" fillId="12" borderId="3" xfId="0" applyFont="1" applyFill="1" applyBorder="1" applyAlignment="1">
      <alignment horizontal="center" vertical="top" wrapText="1"/>
    </xf>
    <xf numFmtId="0" fontId="32" fillId="0" borderId="0" xfId="0" applyFont="1" applyAlignment="1">
      <alignment horizontal="center" wrapText="1"/>
    </xf>
    <xf numFmtId="0" fontId="35" fillId="0" borderId="1" xfId="0" applyFont="1" applyBorder="1" applyAlignment="1">
      <alignment horizontal="center" vertical="center" wrapText="1"/>
    </xf>
    <xf numFmtId="0" fontId="35" fillId="6" borderId="1" xfId="0" applyFont="1" applyFill="1" applyBorder="1" applyAlignment="1">
      <alignment horizontal="center"/>
    </xf>
    <xf numFmtId="0" fontId="36" fillId="6" borderId="1" xfId="0" applyFont="1" applyFill="1" applyBorder="1" applyAlignment="1">
      <alignment wrapText="1"/>
    </xf>
    <xf numFmtId="0" fontId="37" fillId="0" borderId="0" xfId="0" applyFont="1" applyAlignment="1">
      <alignment horizontal="center"/>
    </xf>
    <xf numFmtId="0" fontId="0" fillId="0" borderId="0" xfId="0" applyAlignment="1">
      <alignment wrapText="1"/>
    </xf>
    <xf numFmtId="0" fontId="7" fillId="0" borderId="1" xfId="0" applyFont="1" applyBorder="1" applyAlignment="1">
      <alignment horizontal="left" vertical="top"/>
    </xf>
    <xf numFmtId="3" fontId="7" fillId="0" borderId="1" xfId="0" applyNumberFormat="1" applyFont="1" applyBorder="1" applyAlignment="1">
      <alignment horizontal="left" vertical="top"/>
    </xf>
    <xf numFmtId="3" fontId="7" fillId="5" borderId="1" xfId="0" applyNumberFormat="1" applyFont="1" applyFill="1" applyBorder="1" applyAlignment="1">
      <alignment horizontal="left" vertical="top"/>
    </xf>
    <xf numFmtId="0" fontId="5" fillId="5" borderId="0" xfId="0" applyFont="1" applyFill="1" applyAlignment="1">
      <alignment horizontal="left" vertical="top" wrapText="1"/>
    </xf>
    <xf numFmtId="0" fontId="5" fillId="0" borderId="1" xfId="0" applyFont="1" applyBorder="1" applyAlignment="1">
      <alignment horizontal="center" vertical="center"/>
    </xf>
    <xf numFmtId="43" fontId="5" fillId="0" borderId="1" xfId="2" applyFont="1" applyFill="1" applyBorder="1" applyAlignment="1">
      <alignment horizontal="center" vertical="center"/>
    </xf>
    <xf numFmtId="165" fontId="0" fillId="0" borderId="1" xfId="0" applyNumberFormat="1" applyBorder="1" applyAlignment="1">
      <alignment horizontal="center" vertical="center"/>
    </xf>
    <xf numFmtId="165" fontId="38" fillId="0" borderId="1" xfId="0" applyNumberFormat="1" applyFont="1" applyBorder="1" applyAlignment="1">
      <alignment horizontal="center" vertical="center"/>
    </xf>
    <xf numFmtId="43" fontId="0" fillId="0" borderId="1" xfId="2" applyFont="1" applyFill="1" applyBorder="1"/>
    <xf numFmtId="0" fontId="35" fillId="6" borderId="6" xfId="0" applyFont="1" applyFill="1" applyBorder="1" applyAlignment="1">
      <alignment horizontal="center" vertical="center" wrapText="1"/>
    </xf>
    <xf numFmtId="0" fontId="35" fillId="6" borderId="6" xfId="0" applyFont="1" applyFill="1" applyBorder="1" applyAlignment="1">
      <alignment horizontal="center" vertical="center"/>
    </xf>
    <xf numFmtId="0" fontId="9" fillId="10" borderId="12"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3" fillId="5" borderId="1" xfId="0" applyFont="1" applyFill="1" applyBorder="1" applyAlignment="1">
      <alignment vertical="top" wrapText="1"/>
    </xf>
    <xf numFmtId="4" fontId="9" fillId="5" borderId="1" xfId="0" applyNumberFormat="1" applyFont="1" applyFill="1" applyBorder="1"/>
    <xf numFmtId="0" fontId="9" fillId="0" borderId="1" xfId="0" applyFont="1" applyBorder="1" applyAlignment="1">
      <alignment vertical="center" wrapText="1"/>
    </xf>
    <xf numFmtId="0" fontId="9" fillId="0" borderId="1" xfId="0" applyFont="1" applyBorder="1" applyAlignment="1">
      <alignment horizontal="justify" vertical="center" wrapText="1"/>
    </xf>
    <xf numFmtId="4" fontId="3" fillId="5" borderId="1" xfId="0" applyNumberFormat="1" applyFont="1" applyFill="1" applyBorder="1" applyAlignment="1">
      <alignment horizontal="left" vertical="top"/>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vertical="top" wrapText="1"/>
    </xf>
    <xf numFmtId="0" fontId="10" fillId="5" borderId="2" xfId="0" applyFont="1" applyFill="1" applyBorder="1" applyAlignment="1">
      <alignment horizontal="left" vertical="top"/>
    </xf>
    <xf numFmtId="0" fontId="10" fillId="5" borderId="8" xfId="0" applyFont="1" applyFill="1" applyBorder="1" applyAlignment="1">
      <alignment horizontal="left" vertical="top"/>
    </xf>
    <xf numFmtId="0" fontId="10" fillId="5" borderId="8" xfId="0" applyFont="1" applyFill="1" applyBorder="1" applyAlignment="1">
      <alignment horizontal="left" vertical="top" wrapText="1"/>
    </xf>
    <xf numFmtId="0" fontId="10" fillId="5" borderId="9" xfId="0" applyFont="1" applyFill="1" applyBorder="1" applyAlignment="1">
      <alignment horizontal="left" vertical="top"/>
    </xf>
    <xf numFmtId="0" fontId="40" fillId="3" borderId="1" xfId="0" applyFont="1" applyFill="1" applyBorder="1"/>
    <xf numFmtId="0" fontId="8" fillId="13" borderId="1" xfId="0" applyFont="1" applyFill="1" applyBorder="1" applyAlignment="1">
      <alignment horizontal="left" vertical="top"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4" fillId="14" borderId="1" xfId="0" applyFont="1" applyFill="1" applyBorder="1" applyAlignment="1">
      <alignment horizontal="center" vertical="top" wrapText="1"/>
    </xf>
    <xf numFmtId="0" fontId="14" fillId="14" borderId="1" xfId="0" applyFont="1" applyFill="1" applyBorder="1" applyAlignment="1">
      <alignment horizontal="left" vertical="top" wrapText="1"/>
    </xf>
    <xf numFmtId="0" fontId="10" fillId="5" borderId="8" xfId="0" applyFont="1" applyFill="1" applyBorder="1" applyAlignment="1">
      <alignment vertical="top"/>
    </xf>
    <xf numFmtId="0" fontId="1" fillId="14" borderId="1" xfId="0" applyFont="1" applyFill="1" applyBorder="1" applyAlignment="1">
      <alignment horizontal="center" vertical="top" wrapText="1"/>
    </xf>
    <xf numFmtId="0" fontId="1" fillId="14" borderId="1" xfId="0" applyFont="1" applyFill="1" applyBorder="1" applyAlignment="1">
      <alignment horizontal="left" vertical="top" wrapText="1"/>
    </xf>
    <xf numFmtId="0" fontId="3" fillId="0" borderId="1" xfId="0" applyFont="1" applyBorder="1" applyAlignment="1">
      <alignment horizontal="left"/>
    </xf>
    <xf numFmtId="0" fontId="3" fillId="0" borderId="1" xfId="0" applyFont="1" applyBorder="1"/>
    <xf numFmtId="0" fontId="3" fillId="0" borderId="2" xfId="0" applyFont="1" applyBorder="1"/>
    <xf numFmtId="0" fontId="3" fillId="5" borderId="1" xfId="0" applyFont="1" applyFill="1" applyBorder="1"/>
    <xf numFmtId="0" fontId="3" fillId="5" borderId="1" xfId="0" applyFont="1" applyFill="1" applyBorder="1" applyAlignment="1">
      <alignment horizontal="left"/>
    </xf>
    <xf numFmtId="0" fontId="3" fillId="5" borderId="2" xfId="0" applyFont="1" applyFill="1" applyBorder="1"/>
    <xf numFmtId="0" fontId="10" fillId="0" borderId="1" xfId="0" applyFont="1" applyBorder="1"/>
    <xf numFmtId="0" fontId="3" fillId="5" borderId="1" xfId="0" applyFont="1" applyFill="1" applyBorder="1" applyAlignment="1">
      <alignment wrapText="1"/>
    </xf>
    <xf numFmtId="0" fontId="3" fillId="5" borderId="13" xfId="1" applyFont="1" applyFill="1" applyBorder="1" applyAlignment="1">
      <alignment horizontal="left" vertical="top"/>
    </xf>
    <xf numFmtId="0" fontId="8" fillId="3" borderId="1" xfId="0" applyFont="1" applyFill="1" applyBorder="1"/>
    <xf numFmtId="0" fontId="8" fillId="15" borderId="1" xfId="0" applyFont="1" applyFill="1" applyBorder="1" applyAlignment="1">
      <alignment horizontal="center" wrapText="1"/>
    </xf>
    <xf numFmtId="0" fontId="8" fillId="15" borderId="1" xfId="0" applyFont="1" applyFill="1" applyBorder="1" applyAlignment="1">
      <alignment vertical="center" wrapText="1"/>
    </xf>
    <xf numFmtId="0" fontId="8" fillId="15" borderId="1" xfId="0" applyFont="1" applyFill="1" applyBorder="1" applyAlignment="1">
      <alignment horizontal="center" vertical="center" wrapText="1"/>
    </xf>
    <xf numFmtId="0" fontId="3" fillId="0" borderId="1" xfId="0" applyFont="1" applyBorder="1" applyAlignment="1">
      <alignment horizontal="center" wrapText="1"/>
    </xf>
    <xf numFmtId="0" fontId="10" fillId="0" borderId="3" xfId="0" applyFont="1" applyBorder="1" applyAlignment="1">
      <alignment horizontal="left"/>
    </xf>
    <xf numFmtId="0" fontId="3" fillId="0" borderId="0" xfId="0" applyFont="1"/>
    <xf numFmtId="0" fontId="36" fillId="0" borderId="0" xfId="0" applyFont="1"/>
    <xf numFmtId="0" fontId="2" fillId="15" borderId="1" xfId="0" applyFont="1" applyFill="1" applyBorder="1" applyAlignment="1">
      <alignment horizontal="center" wrapText="1"/>
    </xf>
    <xf numFmtId="0" fontId="13" fillId="0" borderId="1" xfId="0" applyFont="1" applyBorder="1" applyAlignment="1">
      <alignment horizontal="center" wrapText="1"/>
    </xf>
    <xf numFmtId="0" fontId="13" fillId="0" borderId="1" xfId="0" applyFont="1" applyBorder="1"/>
    <xf numFmtId="0" fontId="13" fillId="0" borderId="0" xfId="0" applyFont="1"/>
    <xf numFmtId="3" fontId="0" fillId="0" borderId="1" xfId="0" applyNumberFormat="1" applyBorder="1"/>
    <xf numFmtId="0" fontId="2" fillId="0" borderId="0" xfId="0" applyFont="1" applyAlignment="1">
      <alignment horizontal="center" vertical="center" wrapText="1"/>
    </xf>
    <xf numFmtId="0" fontId="0" fillId="3" borderId="0" xfId="0" applyFill="1"/>
    <xf numFmtId="0" fontId="0" fillId="3" borderId="1" xfId="0" applyFill="1" applyBorder="1"/>
    <xf numFmtId="3" fontId="0" fillId="3" borderId="1" xfId="0" applyNumberFormat="1" applyFill="1" applyBorder="1"/>
    <xf numFmtId="0" fontId="42" fillId="3" borderId="0" xfId="0" applyFont="1" applyFill="1"/>
    <xf numFmtId="0" fontId="38" fillId="0" borderId="0" xfId="0" applyFont="1"/>
    <xf numFmtId="0" fontId="15" fillId="0" borderId="0" xfId="0" applyFont="1" applyAlignment="1">
      <alignment horizontal="left"/>
    </xf>
    <xf numFmtId="0" fontId="15" fillId="0" borderId="0" xfId="0" applyFont="1" applyAlignment="1">
      <alignment horizontal="center"/>
    </xf>
    <xf numFmtId="0" fontId="10" fillId="0" borderId="2" xfId="0" applyFont="1" applyBorder="1" applyAlignment="1">
      <alignment horizontal="left"/>
    </xf>
    <xf numFmtId="0" fontId="10" fillId="0" borderId="8" xfId="0" applyFont="1" applyBorder="1" applyAlignment="1">
      <alignment horizontal="left"/>
    </xf>
    <xf numFmtId="0" fontId="10" fillId="0" borderId="9" xfId="0" applyFont="1" applyBorder="1" applyAlignment="1">
      <alignment horizontal="left"/>
    </xf>
    <xf numFmtId="0" fontId="15" fillId="0" borderId="0" xfId="0" applyFont="1" applyAlignment="1">
      <alignment horizontal="right"/>
    </xf>
    <xf numFmtId="0" fontId="10" fillId="0" borderId="0" xfId="0" applyFont="1" applyAlignment="1">
      <alignment horizontal="center" vertical="top" wrapText="1"/>
    </xf>
    <xf numFmtId="0" fontId="41" fillId="0" borderId="0" xfId="0" applyFont="1" applyAlignment="1">
      <alignment horizontal="center" vertical="center" wrapText="1"/>
    </xf>
    <xf numFmtId="0" fontId="10" fillId="9" borderId="2" xfId="0" applyFont="1" applyFill="1" applyBorder="1" applyAlignment="1">
      <alignment horizontal="left" vertical="top"/>
    </xf>
    <xf numFmtId="0" fontId="10" fillId="9" borderId="8" xfId="0" applyFont="1" applyFill="1" applyBorder="1" applyAlignment="1">
      <alignment horizontal="left" vertical="top"/>
    </xf>
    <xf numFmtId="0" fontId="10" fillId="9" borderId="9" xfId="0" applyFont="1" applyFill="1" applyBorder="1" applyAlignment="1">
      <alignment horizontal="left" vertical="top"/>
    </xf>
    <xf numFmtId="0" fontId="18" fillId="0" borderId="5" xfId="0" applyFont="1" applyBorder="1" applyAlignment="1">
      <alignment horizontal="center" vertical="center" wrapText="1"/>
    </xf>
    <xf numFmtId="0" fontId="0" fillId="0" borderId="0" xfId="0" applyAlignment="1">
      <alignment horizontal="center" vertical="center"/>
    </xf>
    <xf numFmtId="0" fontId="39" fillId="0" borderId="2"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24" fillId="0" borderId="0" xfId="0" applyFont="1" applyAlignment="1">
      <alignment horizontal="center" vertical="center" wrapText="1"/>
    </xf>
    <xf numFmtId="0" fontId="10" fillId="9" borderId="5" xfId="0" applyFont="1" applyFill="1" applyBorder="1" applyAlignment="1">
      <alignment horizontal="left" vertical="top"/>
    </xf>
    <xf numFmtId="0" fontId="10" fillId="9" borderId="4" xfId="0" applyFont="1" applyFill="1" applyBorder="1" applyAlignment="1">
      <alignment horizontal="left" vertical="top"/>
    </xf>
    <xf numFmtId="0" fontId="28" fillId="3" borderId="1" xfId="0" applyFont="1" applyFill="1" applyBorder="1" applyAlignment="1">
      <alignment horizontal="left" vertical="top"/>
    </xf>
    <xf numFmtId="0" fontId="34" fillId="3" borderId="1" xfId="0" applyFont="1" applyFill="1" applyBorder="1" applyAlignment="1">
      <alignment horizontal="left" vertical="top"/>
    </xf>
    <xf numFmtId="0" fontId="0" fillId="0" borderId="0" xfId="0" applyAlignment="1">
      <alignment horizontal="center" wrapText="1"/>
    </xf>
    <xf numFmtId="0" fontId="0" fillId="0" borderId="0" xfId="0" applyAlignment="1">
      <alignment horizontal="center"/>
    </xf>
    <xf numFmtId="0" fontId="35" fillId="0" borderId="1" xfId="0" applyFont="1" applyBorder="1" applyAlignment="1">
      <alignment horizontal="center" vertical="center" wrapText="1"/>
    </xf>
    <xf numFmtId="0" fontId="0" fillId="0" borderId="1" xfId="0" applyBorder="1" applyAlignment="1">
      <alignment horizontal="center" vertical="center" wrapText="1"/>
    </xf>
    <xf numFmtId="0" fontId="9" fillId="3" borderId="1" xfId="5" applyFont="1" applyFill="1" applyBorder="1" applyAlignment="1">
      <alignment vertical="center" wrapText="1"/>
    </xf>
    <xf numFmtId="0" fontId="13"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0" fontId="28" fillId="3" borderId="1" xfId="0" applyFont="1" applyFill="1" applyBorder="1" applyAlignment="1">
      <alignment horizontal="left" vertical="top" wrapText="1"/>
    </xf>
    <xf numFmtId="0" fontId="9" fillId="3" borderId="1" xfId="5" applyFont="1" applyFill="1" applyBorder="1" applyAlignment="1">
      <alignment vertical="top" wrapText="1"/>
    </xf>
    <xf numFmtId="0" fontId="9" fillId="3" borderId="1" xfId="0" applyFont="1" applyFill="1" applyBorder="1" applyAlignment="1">
      <alignment horizontal="center" vertical="top" wrapText="1"/>
    </xf>
    <xf numFmtId="0" fontId="38" fillId="0" borderId="0" xfId="0" applyFont="1" applyAlignment="1">
      <alignment horizontal="center"/>
    </xf>
  </cellXfs>
  <cellStyles count="6">
    <cellStyle name="Гиперссылка" xfId="3" builtinId="8"/>
    <cellStyle name="Обычный" xfId="0" builtinId="0"/>
    <cellStyle name="Обычный 2" xfId="1" xr:uid="{47E39F98-4DB8-4356-9507-00244AC57249}"/>
    <cellStyle name="Обычный 7" xfId="5" xr:uid="{83C1FE28-857E-44F5-8673-D3490C1DD5C8}"/>
    <cellStyle name="Обычный_МЕД ИЗДЕЛИЯ" xfId="4" xr:uid="{4E1F852C-D91C-4BAB-81D5-CF5B4683AA12}"/>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3EB2C-D675-44BA-8565-4DBB9A00FB4C}">
  <dimension ref="A1:I117"/>
  <sheetViews>
    <sheetView topLeftCell="A68" workbookViewId="0">
      <selection activeCell="L54" sqref="L54"/>
    </sheetView>
  </sheetViews>
  <sheetFormatPr defaultRowHeight="15" x14ac:dyDescent="0.25"/>
  <cols>
    <col min="2" max="2" width="15.85546875" customWidth="1"/>
    <col min="3" max="3" width="23.5703125" customWidth="1"/>
    <col min="5" max="5" width="13.7109375" customWidth="1"/>
    <col min="6" max="6" width="16.42578125" customWidth="1"/>
    <col min="7" max="7" width="12.5703125" customWidth="1"/>
    <col min="8" max="8" width="16.42578125" customWidth="1"/>
    <col min="9" max="9" width="13.28515625" customWidth="1"/>
  </cols>
  <sheetData>
    <row r="1" spans="1:9" ht="15.75" x14ac:dyDescent="0.25">
      <c r="C1" s="207" t="s">
        <v>156</v>
      </c>
      <c r="D1" s="207"/>
      <c r="E1" s="207"/>
      <c r="F1" s="207"/>
      <c r="G1" s="207"/>
    </row>
    <row r="2" spans="1:9" ht="15.75" x14ac:dyDescent="0.25">
      <c r="C2" s="208" t="s">
        <v>157</v>
      </c>
      <c r="D2" s="208"/>
      <c r="E2" s="208"/>
      <c r="F2" s="208"/>
      <c r="G2" s="208"/>
    </row>
    <row r="3" spans="1:9" ht="15.75" x14ac:dyDescent="0.25">
      <c r="C3" s="208" t="s">
        <v>158</v>
      </c>
      <c r="D3" s="208"/>
      <c r="E3" s="208"/>
      <c r="F3" s="208"/>
      <c r="G3" s="208"/>
    </row>
    <row r="4" spans="1:9" ht="15.75" x14ac:dyDescent="0.25">
      <c r="C4" s="208" t="s">
        <v>133</v>
      </c>
      <c r="D4" s="208"/>
      <c r="E4" s="208"/>
      <c r="F4" s="208"/>
      <c r="G4" s="208"/>
    </row>
    <row r="5" spans="1:9" ht="28.5" x14ac:dyDescent="0.25">
      <c r="A5" s="1" t="s">
        <v>0</v>
      </c>
      <c r="B5" s="1" t="s">
        <v>1</v>
      </c>
      <c r="C5" s="1" t="s">
        <v>2</v>
      </c>
      <c r="D5" s="1" t="s">
        <v>3</v>
      </c>
      <c r="E5" s="1" t="s">
        <v>4</v>
      </c>
      <c r="F5" s="1" t="s">
        <v>5</v>
      </c>
      <c r="G5" s="1" t="s">
        <v>6</v>
      </c>
      <c r="H5" s="2" t="s">
        <v>7</v>
      </c>
      <c r="I5" s="3" t="s">
        <v>8</v>
      </c>
    </row>
    <row r="6" spans="1:9" ht="51" x14ac:dyDescent="0.25">
      <c r="A6" s="4">
        <v>1</v>
      </c>
      <c r="B6" s="5" t="s">
        <v>9</v>
      </c>
      <c r="C6" s="6" t="s">
        <v>10</v>
      </c>
      <c r="D6" s="7" t="s">
        <v>11</v>
      </c>
      <c r="E6" s="7">
        <v>50</v>
      </c>
      <c r="F6" s="7">
        <v>2330</v>
      </c>
      <c r="G6" s="7">
        <f>E6*F6</f>
        <v>116500</v>
      </c>
      <c r="H6" s="8" t="s">
        <v>12</v>
      </c>
      <c r="I6" s="9" t="s">
        <v>13</v>
      </c>
    </row>
    <row r="7" spans="1:9" ht="51" x14ac:dyDescent="0.25">
      <c r="A7" s="4">
        <v>2</v>
      </c>
      <c r="B7" s="10" t="s">
        <v>14</v>
      </c>
      <c r="C7" s="11" t="s">
        <v>15</v>
      </c>
      <c r="D7" s="12" t="s">
        <v>16</v>
      </c>
      <c r="E7" s="12">
        <v>50</v>
      </c>
      <c r="F7" s="13">
        <v>2000</v>
      </c>
      <c r="G7" s="7">
        <f t="shared" ref="G7:G9" si="0">E7*F7</f>
        <v>100000</v>
      </c>
      <c r="H7" s="8" t="s">
        <v>12</v>
      </c>
      <c r="I7" s="9" t="s">
        <v>13</v>
      </c>
    </row>
    <row r="8" spans="1:9" ht="60" x14ac:dyDescent="0.25">
      <c r="A8" s="4">
        <v>3</v>
      </c>
      <c r="B8" s="10" t="s">
        <v>17</v>
      </c>
      <c r="C8" s="10" t="s">
        <v>18</v>
      </c>
      <c r="D8" s="12" t="s">
        <v>19</v>
      </c>
      <c r="E8" s="12">
        <v>10</v>
      </c>
      <c r="F8" s="13">
        <v>1600</v>
      </c>
      <c r="G8" s="7">
        <f t="shared" si="0"/>
        <v>16000</v>
      </c>
      <c r="H8" s="8" t="s">
        <v>12</v>
      </c>
      <c r="I8" s="9" t="s">
        <v>13</v>
      </c>
    </row>
    <row r="9" spans="1:9" ht="51" x14ac:dyDescent="0.25">
      <c r="A9" s="4">
        <v>4</v>
      </c>
      <c r="B9" s="10" t="s">
        <v>20</v>
      </c>
      <c r="C9" s="10" t="s">
        <v>21</v>
      </c>
      <c r="D9" s="12" t="s">
        <v>11</v>
      </c>
      <c r="E9" s="12">
        <v>1500</v>
      </c>
      <c r="F9" s="13">
        <v>48.25</v>
      </c>
      <c r="G9" s="7">
        <f t="shared" si="0"/>
        <v>72375</v>
      </c>
      <c r="H9" s="8" t="s">
        <v>12</v>
      </c>
      <c r="I9" s="9" t="s">
        <v>13</v>
      </c>
    </row>
    <row r="10" spans="1:9" x14ac:dyDescent="0.25">
      <c r="G10" s="187">
        <f>SUM(G6:G9)</f>
        <v>304875</v>
      </c>
    </row>
    <row r="11" spans="1:9" ht="15.75" x14ac:dyDescent="0.25">
      <c r="C11" s="34"/>
      <c r="D11" s="34"/>
      <c r="E11" s="34"/>
      <c r="F11" s="34"/>
      <c r="G11" s="34"/>
    </row>
    <row r="12" spans="1:9" ht="42.75" x14ac:dyDescent="0.25">
      <c r="A12" s="35" t="s">
        <v>0</v>
      </c>
      <c r="B12" s="35" t="s">
        <v>40</v>
      </c>
      <c r="C12" s="35" t="s">
        <v>134</v>
      </c>
      <c r="D12" s="36" t="s">
        <v>135</v>
      </c>
      <c r="E12" s="35" t="s">
        <v>136</v>
      </c>
      <c r="F12" s="35" t="s">
        <v>137</v>
      </c>
      <c r="G12" s="34"/>
    </row>
    <row r="13" spans="1:9" ht="90" x14ac:dyDescent="0.25">
      <c r="A13" s="37">
        <v>1</v>
      </c>
      <c r="B13" s="37" t="s">
        <v>138</v>
      </c>
      <c r="C13" s="37" t="s">
        <v>139</v>
      </c>
      <c r="D13" s="38">
        <v>1400</v>
      </c>
      <c r="E13" s="39">
        <v>600</v>
      </c>
      <c r="F13" s="40">
        <v>840000</v>
      </c>
      <c r="G13" s="34"/>
    </row>
    <row r="14" spans="1:9" ht="15.75" x14ac:dyDescent="0.25">
      <c r="C14" s="34"/>
      <c r="D14" s="34"/>
      <c r="E14" s="34"/>
      <c r="F14" s="34">
        <f>SUM(F13)</f>
        <v>840000</v>
      </c>
      <c r="G14" s="34"/>
    </row>
    <row r="15" spans="1:9" x14ac:dyDescent="0.25">
      <c r="C15" s="34"/>
      <c r="D15" s="34"/>
      <c r="E15" s="34"/>
      <c r="F15" s="34"/>
      <c r="G15" s="34"/>
    </row>
    <row r="17" spans="1:9" ht="15.75" x14ac:dyDescent="0.25">
      <c r="C17" s="207" t="s">
        <v>156</v>
      </c>
      <c r="D17" s="207"/>
      <c r="E17" s="207"/>
      <c r="F17" s="207"/>
      <c r="G17" s="207"/>
    </row>
    <row r="18" spans="1:9" ht="15.75" x14ac:dyDescent="0.25">
      <c r="C18" s="208" t="s">
        <v>157</v>
      </c>
      <c r="D18" s="208"/>
      <c r="E18" s="208"/>
      <c r="F18" s="208"/>
      <c r="G18" s="208"/>
    </row>
    <row r="19" spans="1:9" ht="15.75" x14ac:dyDescent="0.25">
      <c r="C19" s="208" t="s">
        <v>158</v>
      </c>
      <c r="D19" s="208"/>
      <c r="E19" s="208"/>
      <c r="F19" s="208"/>
      <c r="G19" s="208"/>
    </row>
    <row r="20" spans="1:9" ht="15.75" x14ac:dyDescent="0.25">
      <c r="C20" s="208" t="s">
        <v>133</v>
      </c>
      <c r="D20" s="208"/>
      <c r="E20" s="208"/>
      <c r="F20" s="208"/>
      <c r="G20" s="208"/>
    </row>
    <row r="21" spans="1:9" ht="15.75" x14ac:dyDescent="0.25">
      <c r="C21" s="34"/>
      <c r="D21" s="34"/>
      <c r="E21" s="34"/>
      <c r="F21" s="34"/>
      <c r="G21" s="34"/>
    </row>
    <row r="25" spans="1:9" ht="18.75" x14ac:dyDescent="0.3">
      <c r="A25" s="56"/>
      <c r="B25" s="57"/>
      <c r="C25" s="58"/>
      <c r="D25" s="59"/>
      <c r="E25" s="59"/>
      <c r="F25" s="59"/>
      <c r="G25" s="60" t="s">
        <v>173</v>
      </c>
      <c r="H25" s="60"/>
    </row>
    <row r="26" spans="1:9" x14ac:dyDescent="0.25">
      <c r="A26" s="56"/>
      <c r="B26" s="57"/>
      <c r="C26" s="58"/>
      <c r="D26" s="59"/>
      <c r="E26" s="59"/>
      <c r="F26" s="59"/>
      <c r="G26" s="59"/>
    </row>
    <row r="27" spans="1:9" x14ac:dyDescent="0.25">
      <c r="A27" s="56"/>
      <c r="B27" s="57"/>
      <c r="C27" s="58"/>
      <c r="D27" s="59"/>
      <c r="E27" s="59"/>
      <c r="F27" s="59"/>
      <c r="G27" s="59"/>
    </row>
    <row r="28" spans="1:9" ht="28.5" x14ac:dyDescent="0.3">
      <c r="A28" s="166" t="s">
        <v>747</v>
      </c>
      <c r="B28" s="166" t="s">
        <v>175</v>
      </c>
      <c r="C28" s="166" t="s">
        <v>176</v>
      </c>
      <c r="D28" s="166" t="s">
        <v>177</v>
      </c>
      <c r="E28" s="166" t="s">
        <v>178</v>
      </c>
      <c r="F28" s="166" t="s">
        <v>43</v>
      </c>
      <c r="G28" s="14"/>
      <c r="H28" s="14" t="s">
        <v>179</v>
      </c>
      <c r="I28" s="14" t="s">
        <v>7</v>
      </c>
    </row>
    <row r="29" spans="1:9" ht="60" x14ac:dyDescent="0.25">
      <c r="A29" s="12">
        <v>1</v>
      </c>
      <c r="B29" s="154" t="s">
        <v>140</v>
      </c>
      <c r="C29" s="10" t="s">
        <v>141</v>
      </c>
      <c r="D29" s="12" t="s">
        <v>142</v>
      </c>
      <c r="E29" s="12">
        <v>10</v>
      </c>
      <c r="F29" s="12">
        <v>92.55</v>
      </c>
      <c r="G29" s="12">
        <f>E29*F29</f>
        <v>925.5</v>
      </c>
      <c r="H29" s="69" t="s">
        <v>183</v>
      </c>
      <c r="I29" s="19" t="s">
        <v>12</v>
      </c>
    </row>
    <row r="30" spans="1:9" ht="45" x14ac:dyDescent="0.25">
      <c r="A30" s="12">
        <v>2</v>
      </c>
      <c r="B30" s="154" t="s">
        <v>140</v>
      </c>
      <c r="C30" s="10" t="s">
        <v>143</v>
      </c>
      <c r="D30" s="12" t="s">
        <v>144</v>
      </c>
      <c r="E30" s="12">
        <v>10</v>
      </c>
      <c r="F30" s="12">
        <v>395.62</v>
      </c>
      <c r="G30" s="12">
        <f t="shared" ref="G30:G58" si="1">E30*F30</f>
        <v>3956.2</v>
      </c>
      <c r="H30" s="69" t="s">
        <v>183</v>
      </c>
      <c r="I30" s="19" t="s">
        <v>12</v>
      </c>
    </row>
    <row r="31" spans="1:9" ht="45" x14ac:dyDescent="0.25">
      <c r="A31" s="12">
        <v>3</v>
      </c>
      <c r="B31" s="154" t="s">
        <v>706</v>
      </c>
      <c r="C31" s="10" t="s">
        <v>707</v>
      </c>
      <c r="D31" s="12" t="s">
        <v>31</v>
      </c>
      <c r="E31" s="12">
        <v>80</v>
      </c>
      <c r="F31" s="12">
        <v>3371.22</v>
      </c>
      <c r="G31" s="12">
        <f t="shared" si="1"/>
        <v>269697.59999999998</v>
      </c>
      <c r="H31" s="69" t="s">
        <v>183</v>
      </c>
      <c r="I31" s="19" t="s">
        <v>12</v>
      </c>
    </row>
    <row r="32" spans="1:9" ht="45" x14ac:dyDescent="0.25">
      <c r="A32" s="12">
        <v>4</v>
      </c>
      <c r="B32" s="154" t="s">
        <v>708</v>
      </c>
      <c r="C32" s="10" t="s">
        <v>709</v>
      </c>
      <c r="D32" s="12" t="s">
        <v>31</v>
      </c>
      <c r="E32" s="12">
        <v>100</v>
      </c>
      <c r="F32" s="12">
        <v>219</v>
      </c>
      <c r="G32" s="12">
        <f t="shared" si="1"/>
        <v>21900</v>
      </c>
      <c r="H32" s="69" t="s">
        <v>183</v>
      </c>
      <c r="I32" s="19" t="s">
        <v>12</v>
      </c>
    </row>
    <row r="33" spans="1:9" ht="45" x14ac:dyDescent="0.25">
      <c r="A33" s="12">
        <v>5</v>
      </c>
      <c r="B33" s="154" t="s">
        <v>193</v>
      </c>
      <c r="C33" s="10" t="s">
        <v>201</v>
      </c>
      <c r="D33" s="12" t="s">
        <v>194</v>
      </c>
      <c r="E33" s="12">
        <v>50</v>
      </c>
      <c r="F33" s="13">
        <v>89.62</v>
      </c>
      <c r="G33" s="12">
        <f t="shared" si="1"/>
        <v>4481</v>
      </c>
      <c r="H33" s="69" t="s">
        <v>183</v>
      </c>
      <c r="I33" s="19" t="s">
        <v>12</v>
      </c>
    </row>
    <row r="34" spans="1:9" ht="45" x14ac:dyDescent="0.25">
      <c r="A34" s="12">
        <v>6</v>
      </c>
      <c r="B34" s="154" t="s">
        <v>191</v>
      </c>
      <c r="C34" s="10" t="s">
        <v>710</v>
      </c>
      <c r="D34" s="12" t="s">
        <v>711</v>
      </c>
      <c r="E34" s="12">
        <v>8000</v>
      </c>
      <c r="F34" s="12">
        <v>13.46</v>
      </c>
      <c r="G34" s="12">
        <f t="shared" si="1"/>
        <v>107680</v>
      </c>
      <c r="H34" s="69" t="s">
        <v>183</v>
      </c>
      <c r="I34" s="19" t="s">
        <v>12</v>
      </c>
    </row>
    <row r="35" spans="1:9" ht="45" x14ac:dyDescent="0.25">
      <c r="A35" s="12">
        <v>7</v>
      </c>
      <c r="B35" s="154" t="s">
        <v>712</v>
      </c>
      <c r="C35" s="10" t="s">
        <v>713</v>
      </c>
      <c r="D35" s="12" t="s">
        <v>36</v>
      </c>
      <c r="E35" s="12">
        <v>5000</v>
      </c>
      <c r="F35" s="13">
        <v>116.78</v>
      </c>
      <c r="G35" s="12">
        <f t="shared" si="1"/>
        <v>583900</v>
      </c>
      <c r="H35" s="69" t="s">
        <v>183</v>
      </c>
      <c r="I35" s="19" t="s">
        <v>12</v>
      </c>
    </row>
    <row r="36" spans="1:9" ht="45" x14ac:dyDescent="0.25">
      <c r="A36" s="12">
        <v>8</v>
      </c>
      <c r="B36" s="154" t="s">
        <v>714</v>
      </c>
      <c r="C36" s="10" t="s">
        <v>715</v>
      </c>
      <c r="D36" s="12" t="s">
        <v>31</v>
      </c>
      <c r="E36" s="12">
        <v>10</v>
      </c>
      <c r="F36" s="155">
        <v>7435.1</v>
      </c>
      <c r="G36" s="12">
        <f t="shared" si="1"/>
        <v>74351</v>
      </c>
      <c r="H36" s="69" t="s">
        <v>183</v>
      </c>
      <c r="I36" s="19" t="s">
        <v>12</v>
      </c>
    </row>
    <row r="37" spans="1:9" ht="45" x14ac:dyDescent="0.25">
      <c r="A37" s="12">
        <v>9</v>
      </c>
      <c r="B37" s="154" t="s">
        <v>192</v>
      </c>
      <c r="C37" s="10" t="s">
        <v>716</v>
      </c>
      <c r="D37" s="12" t="s">
        <v>711</v>
      </c>
      <c r="E37" s="12">
        <v>2050</v>
      </c>
      <c r="F37" s="13">
        <v>60.82</v>
      </c>
      <c r="G37" s="12">
        <f t="shared" si="1"/>
        <v>124681</v>
      </c>
      <c r="H37" s="69" t="s">
        <v>183</v>
      </c>
      <c r="I37" s="19" t="s">
        <v>12</v>
      </c>
    </row>
    <row r="38" spans="1:9" ht="45" x14ac:dyDescent="0.25">
      <c r="A38" s="12">
        <v>10</v>
      </c>
      <c r="B38" s="154" t="s">
        <v>717</v>
      </c>
      <c r="C38" s="10" t="s">
        <v>718</v>
      </c>
      <c r="D38" s="12" t="s">
        <v>31</v>
      </c>
      <c r="E38" s="12">
        <v>10</v>
      </c>
      <c r="F38" s="13">
        <v>262.38</v>
      </c>
      <c r="G38" s="12">
        <f t="shared" si="1"/>
        <v>2623.8</v>
      </c>
      <c r="H38" s="69" t="s">
        <v>183</v>
      </c>
      <c r="I38" s="19" t="s">
        <v>12</v>
      </c>
    </row>
    <row r="39" spans="1:9" ht="60" x14ac:dyDescent="0.25">
      <c r="A39" s="12">
        <v>11</v>
      </c>
      <c r="B39" s="154" t="s">
        <v>145</v>
      </c>
      <c r="C39" s="10" t="s">
        <v>146</v>
      </c>
      <c r="D39" s="12" t="s">
        <v>31</v>
      </c>
      <c r="E39" s="12">
        <v>10</v>
      </c>
      <c r="F39" s="13">
        <v>180.61</v>
      </c>
      <c r="G39" s="12">
        <f t="shared" si="1"/>
        <v>1806.1000000000001</v>
      </c>
      <c r="H39" s="69" t="s">
        <v>183</v>
      </c>
      <c r="I39" s="19" t="s">
        <v>12</v>
      </c>
    </row>
    <row r="40" spans="1:9" ht="45" x14ac:dyDescent="0.25">
      <c r="A40" s="12">
        <v>12</v>
      </c>
      <c r="B40" s="154" t="s">
        <v>719</v>
      </c>
      <c r="C40" s="10" t="s">
        <v>720</v>
      </c>
      <c r="D40" s="12" t="s">
        <v>36</v>
      </c>
      <c r="E40" s="12">
        <v>100</v>
      </c>
      <c r="F40" s="12">
        <v>357.86</v>
      </c>
      <c r="G40" s="12">
        <f t="shared" si="1"/>
        <v>35786</v>
      </c>
      <c r="H40" s="69" t="s">
        <v>183</v>
      </c>
      <c r="I40" s="19" t="s">
        <v>12</v>
      </c>
    </row>
    <row r="41" spans="1:9" ht="45" x14ac:dyDescent="0.25">
      <c r="A41" s="12">
        <v>13</v>
      </c>
      <c r="B41" s="154" t="s">
        <v>721</v>
      </c>
      <c r="C41" s="10" t="s">
        <v>722</v>
      </c>
      <c r="D41" s="12" t="s">
        <v>36</v>
      </c>
      <c r="E41" s="12">
        <v>300</v>
      </c>
      <c r="F41" s="12">
        <v>42</v>
      </c>
      <c r="G41" s="12">
        <f t="shared" si="1"/>
        <v>12600</v>
      </c>
      <c r="H41" s="69" t="s">
        <v>183</v>
      </c>
      <c r="I41" s="19" t="s">
        <v>12</v>
      </c>
    </row>
    <row r="42" spans="1:9" ht="45" x14ac:dyDescent="0.25">
      <c r="A42" s="12">
        <v>14</v>
      </c>
      <c r="B42" s="154" t="s">
        <v>723</v>
      </c>
      <c r="C42" s="10" t="s">
        <v>724</v>
      </c>
      <c r="D42" s="12" t="s">
        <v>36</v>
      </c>
      <c r="E42" s="12">
        <v>1500</v>
      </c>
      <c r="F42" s="12">
        <v>51.46</v>
      </c>
      <c r="G42" s="12">
        <f t="shared" si="1"/>
        <v>77190</v>
      </c>
      <c r="H42" s="69" t="s">
        <v>183</v>
      </c>
      <c r="I42" s="19" t="s">
        <v>12</v>
      </c>
    </row>
    <row r="43" spans="1:9" ht="45" x14ac:dyDescent="0.25">
      <c r="A43" s="12">
        <v>15</v>
      </c>
      <c r="B43" s="156" t="s">
        <v>725</v>
      </c>
      <c r="C43" s="157" t="s">
        <v>726</v>
      </c>
      <c r="D43" s="157" t="s">
        <v>31</v>
      </c>
      <c r="E43" s="157">
        <v>24</v>
      </c>
      <c r="F43" s="157">
        <v>833.39</v>
      </c>
      <c r="G43" s="12">
        <f t="shared" si="1"/>
        <v>20001.36</v>
      </c>
      <c r="H43" s="69" t="s">
        <v>183</v>
      </c>
      <c r="I43" s="19" t="s">
        <v>12</v>
      </c>
    </row>
    <row r="44" spans="1:9" ht="45" x14ac:dyDescent="0.25">
      <c r="A44" s="12">
        <v>16</v>
      </c>
      <c r="B44" s="154" t="s">
        <v>147</v>
      </c>
      <c r="C44" s="10" t="s">
        <v>148</v>
      </c>
      <c r="D44" s="12" t="s">
        <v>31</v>
      </c>
      <c r="E44" s="12">
        <v>30</v>
      </c>
      <c r="F44" s="12">
        <v>2260.1</v>
      </c>
      <c r="G44" s="12">
        <f t="shared" si="1"/>
        <v>67803</v>
      </c>
      <c r="H44" s="69" t="s">
        <v>183</v>
      </c>
      <c r="I44" s="19" t="s">
        <v>12</v>
      </c>
    </row>
    <row r="45" spans="1:9" ht="45" x14ac:dyDescent="0.25">
      <c r="A45" s="12">
        <v>17</v>
      </c>
      <c r="B45" s="154" t="s">
        <v>727</v>
      </c>
      <c r="C45" s="10" t="s">
        <v>728</v>
      </c>
      <c r="D45" s="12" t="s">
        <v>36</v>
      </c>
      <c r="E45" s="12">
        <v>5000</v>
      </c>
      <c r="F45" s="12">
        <v>10.98</v>
      </c>
      <c r="G45" s="12">
        <f t="shared" si="1"/>
        <v>54900</v>
      </c>
      <c r="H45" s="69" t="s">
        <v>183</v>
      </c>
      <c r="I45" s="19" t="s">
        <v>12</v>
      </c>
    </row>
    <row r="46" spans="1:9" ht="45" x14ac:dyDescent="0.25">
      <c r="A46" s="12">
        <v>18</v>
      </c>
      <c r="B46" s="154" t="s">
        <v>729</v>
      </c>
      <c r="C46" s="10" t="s">
        <v>730</v>
      </c>
      <c r="D46" s="12" t="s">
        <v>711</v>
      </c>
      <c r="E46" s="12">
        <v>10000</v>
      </c>
      <c r="F46" s="12">
        <v>5.87</v>
      </c>
      <c r="G46" s="12">
        <f t="shared" si="1"/>
        <v>58700</v>
      </c>
      <c r="H46" s="69" t="s">
        <v>183</v>
      </c>
      <c r="I46" s="19" t="s">
        <v>12</v>
      </c>
    </row>
    <row r="47" spans="1:9" ht="60" x14ac:dyDescent="0.25">
      <c r="A47" s="12">
        <v>19</v>
      </c>
      <c r="B47" s="154" t="s">
        <v>149</v>
      </c>
      <c r="C47" s="10" t="s">
        <v>150</v>
      </c>
      <c r="D47" s="12" t="s">
        <v>31</v>
      </c>
      <c r="E47" s="12">
        <v>50</v>
      </c>
      <c r="F47" s="12">
        <v>363.85</v>
      </c>
      <c r="G47" s="12">
        <f t="shared" si="1"/>
        <v>18192.5</v>
      </c>
      <c r="H47" s="69" t="s">
        <v>183</v>
      </c>
      <c r="I47" s="19" t="s">
        <v>12</v>
      </c>
    </row>
    <row r="48" spans="1:9" ht="45" x14ac:dyDescent="0.25">
      <c r="A48" s="12">
        <v>20</v>
      </c>
      <c r="B48" s="154" t="s">
        <v>151</v>
      </c>
      <c r="C48" s="10" t="s">
        <v>152</v>
      </c>
      <c r="D48" s="12" t="s">
        <v>36</v>
      </c>
      <c r="E48" s="12">
        <v>200</v>
      </c>
      <c r="F48" s="13">
        <v>132.74</v>
      </c>
      <c r="G48" s="12">
        <f t="shared" si="1"/>
        <v>26548</v>
      </c>
      <c r="H48" s="69" t="s">
        <v>183</v>
      </c>
      <c r="I48" s="19" t="s">
        <v>12</v>
      </c>
    </row>
    <row r="49" spans="1:9" ht="45" x14ac:dyDescent="0.25">
      <c r="A49" s="12">
        <v>21</v>
      </c>
      <c r="B49" s="154" t="s">
        <v>731</v>
      </c>
      <c r="C49" s="10" t="s">
        <v>732</v>
      </c>
      <c r="D49" s="12" t="s">
        <v>144</v>
      </c>
      <c r="E49" s="12">
        <v>50</v>
      </c>
      <c r="F49" s="158">
        <v>2490.0300000000002</v>
      </c>
      <c r="G49" s="12">
        <f t="shared" si="1"/>
        <v>124501.50000000001</v>
      </c>
      <c r="H49" s="69" t="s">
        <v>183</v>
      </c>
      <c r="I49" s="19" t="s">
        <v>12</v>
      </c>
    </row>
    <row r="50" spans="1:9" ht="60" x14ac:dyDescent="0.25">
      <c r="A50" s="12">
        <v>22</v>
      </c>
      <c r="B50" s="154" t="s">
        <v>733</v>
      </c>
      <c r="C50" s="10" t="s">
        <v>762</v>
      </c>
      <c r="D50" s="12" t="s">
        <v>31</v>
      </c>
      <c r="E50" s="12">
        <v>40</v>
      </c>
      <c r="F50" s="158">
        <v>106347.69</v>
      </c>
      <c r="G50" s="12">
        <f t="shared" si="1"/>
        <v>4253907.5999999996</v>
      </c>
      <c r="H50" s="69" t="s">
        <v>183</v>
      </c>
      <c r="I50" s="19" t="s">
        <v>12</v>
      </c>
    </row>
    <row r="51" spans="1:9" ht="60" x14ac:dyDescent="0.25">
      <c r="A51" s="12">
        <v>23</v>
      </c>
      <c r="B51" s="154" t="s">
        <v>733</v>
      </c>
      <c r="C51" s="10" t="s">
        <v>734</v>
      </c>
      <c r="D51" s="12" t="s">
        <v>31</v>
      </c>
      <c r="E51" s="12">
        <v>40</v>
      </c>
      <c r="F51" s="158">
        <v>25753</v>
      </c>
      <c r="G51" s="12">
        <f t="shared" si="1"/>
        <v>1030120</v>
      </c>
      <c r="H51" s="69" t="s">
        <v>183</v>
      </c>
      <c r="I51" s="19" t="s">
        <v>12</v>
      </c>
    </row>
    <row r="52" spans="1:9" ht="45" x14ac:dyDescent="0.25">
      <c r="A52" s="12">
        <v>24</v>
      </c>
      <c r="B52" s="159" t="s">
        <v>735</v>
      </c>
      <c r="C52" s="71" t="s">
        <v>736</v>
      </c>
      <c r="D52" s="160" t="s">
        <v>31</v>
      </c>
      <c r="E52" s="160">
        <v>70</v>
      </c>
      <c r="F52" s="160">
        <v>7284.57</v>
      </c>
      <c r="G52" s="12">
        <f t="shared" si="1"/>
        <v>509919.89999999997</v>
      </c>
      <c r="H52" s="69" t="s">
        <v>183</v>
      </c>
      <c r="I52" s="19" t="s">
        <v>12</v>
      </c>
    </row>
    <row r="53" spans="1:9" ht="45" x14ac:dyDescent="0.25">
      <c r="A53" s="12">
        <v>25</v>
      </c>
      <c r="B53" s="159" t="s">
        <v>737</v>
      </c>
      <c r="C53" s="71" t="s">
        <v>738</v>
      </c>
      <c r="D53" s="160" t="s">
        <v>739</v>
      </c>
      <c r="E53" s="160">
        <v>1080</v>
      </c>
      <c r="F53" s="160">
        <v>353.36</v>
      </c>
      <c r="G53" s="12">
        <f t="shared" si="1"/>
        <v>381628.8</v>
      </c>
      <c r="H53" s="69" t="s">
        <v>183</v>
      </c>
      <c r="I53" s="19" t="s">
        <v>12</v>
      </c>
    </row>
    <row r="54" spans="1:9" ht="45" x14ac:dyDescent="0.25">
      <c r="A54" s="12">
        <v>26</v>
      </c>
      <c r="B54" s="159" t="s">
        <v>740</v>
      </c>
      <c r="C54" s="71" t="s">
        <v>741</v>
      </c>
      <c r="D54" s="160" t="s">
        <v>31</v>
      </c>
      <c r="E54" s="160">
        <v>1000</v>
      </c>
      <c r="F54" s="160">
        <v>764.24</v>
      </c>
      <c r="G54" s="12">
        <f t="shared" si="1"/>
        <v>764240</v>
      </c>
      <c r="H54" s="69" t="s">
        <v>183</v>
      </c>
      <c r="I54" s="19" t="s">
        <v>12</v>
      </c>
    </row>
    <row r="55" spans="1:9" ht="45" x14ac:dyDescent="0.25">
      <c r="A55" s="12">
        <v>27</v>
      </c>
      <c r="B55" s="159" t="s">
        <v>742</v>
      </c>
      <c r="C55" s="71" t="s">
        <v>743</v>
      </c>
      <c r="D55" s="160" t="s">
        <v>36</v>
      </c>
      <c r="E55" s="160">
        <v>10</v>
      </c>
      <c r="F55" s="160">
        <v>1160.1300000000001</v>
      </c>
      <c r="G55" s="12">
        <f t="shared" si="1"/>
        <v>11601.300000000001</v>
      </c>
      <c r="H55" s="69" t="s">
        <v>183</v>
      </c>
      <c r="I55" s="19" t="s">
        <v>12</v>
      </c>
    </row>
    <row r="56" spans="1:9" ht="45" x14ac:dyDescent="0.25">
      <c r="A56" s="12">
        <v>28</v>
      </c>
      <c r="B56" s="159" t="s">
        <v>202</v>
      </c>
      <c r="C56" s="71" t="s">
        <v>744</v>
      </c>
      <c r="D56" s="160" t="s">
        <v>36</v>
      </c>
      <c r="E56" s="160">
        <v>6000</v>
      </c>
      <c r="F56" s="160">
        <v>8.84</v>
      </c>
      <c r="G56" s="12">
        <f t="shared" si="1"/>
        <v>53040</v>
      </c>
      <c r="H56" s="69" t="s">
        <v>183</v>
      </c>
      <c r="I56" s="19" t="s">
        <v>12</v>
      </c>
    </row>
    <row r="57" spans="1:9" ht="60" x14ac:dyDescent="0.25">
      <c r="A57" s="12">
        <v>29</v>
      </c>
      <c r="B57" s="159" t="s">
        <v>203</v>
      </c>
      <c r="C57" s="71" t="s">
        <v>204</v>
      </c>
      <c r="D57" s="160" t="s">
        <v>31</v>
      </c>
      <c r="E57" s="160">
        <v>80</v>
      </c>
      <c r="F57" s="160">
        <v>877.57</v>
      </c>
      <c r="G57" s="12">
        <f t="shared" si="1"/>
        <v>70205.600000000006</v>
      </c>
      <c r="H57" s="69" t="s">
        <v>183</v>
      </c>
      <c r="I57" s="19" t="s">
        <v>12</v>
      </c>
    </row>
    <row r="58" spans="1:9" ht="45" x14ac:dyDescent="0.25">
      <c r="A58" s="12">
        <v>30</v>
      </c>
      <c r="B58" s="159" t="s">
        <v>195</v>
      </c>
      <c r="C58" s="71" t="s">
        <v>745</v>
      </c>
      <c r="D58" s="160" t="s">
        <v>36</v>
      </c>
      <c r="E58" s="160">
        <v>200</v>
      </c>
      <c r="F58" s="160">
        <v>62.11</v>
      </c>
      <c r="G58" s="12">
        <f t="shared" si="1"/>
        <v>12422</v>
      </c>
      <c r="H58" s="69" t="s">
        <v>183</v>
      </c>
      <c r="I58" s="19" t="s">
        <v>12</v>
      </c>
    </row>
    <row r="59" spans="1:9" x14ac:dyDescent="0.25">
      <c r="A59" s="12"/>
      <c r="B59" s="161"/>
      <c r="C59" s="17"/>
      <c r="D59" s="18"/>
      <c r="E59" s="18"/>
      <c r="F59" s="158"/>
      <c r="G59" s="26">
        <f>SUM(G29:G58)</f>
        <v>8779309.7599999998</v>
      </c>
      <c r="H59" s="69"/>
      <c r="I59" s="19"/>
    </row>
    <row r="60" spans="1:9" x14ac:dyDescent="0.25">
      <c r="A60" s="162"/>
      <c r="B60" s="176"/>
      <c r="C60" s="163"/>
      <c r="D60" s="164"/>
      <c r="E60" s="163"/>
      <c r="F60" s="165"/>
      <c r="G60" s="26"/>
      <c r="H60" s="69"/>
      <c r="I60" s="19"/>
    </row>
    <row r="61" spans="1:9" x14ac:dyDescent="0.25">
      <c r="A61" s="56"/>
      <c r="B61" s="57"/>
      <c r="C61" s="58"/>
      <c r="D61" s="59"/>
      <c r="E61" s="59"/>
      <c r="F61" s="59"/>
      <c r="G61" s="59"/>
    </row>
    <row r="62" spans="1:9" x14ac:dyDescent="0.25">
      <c r="A62" s="56"/>
      <c r="B62" s="57"/>
      <c r="C62" s="58"/>
      <c r="D62" s="59"/>
      <c r="E62" s="59"/>
      <c r="F62" s="59"/>
      <c r="G62" s="59"/>
    </row>
    <row r="63" spans="1:9" x14ac:dyDescent="0.25">
      <c r="A63" s="56"/>
      <c r="B63" s="57"/>
      <c r="C63" s="58"/>
      <c r="D63" s="59"/>
      <c r="E63" s="59"/>
      <c r="F63" s="59"/>
      <c r="G63" s="59"/>
    </row>
    <row r="64" spans="1:9" x14ac:dyDescent="0.25">
      <c r="A64" s="56"/>
      <c r="B64" s="57"/>
      <c r="C64" s="58"/>
      <c r="D64" s="59"/>
      <c r="E64" s="59"/>
      <c r="F64" s="59"/>
      <c r="G64" s="59"/>
    </row>
    <row r="65" spans="1:7" x14ac:dyDescent="0.25">
      <c r="A65" s="56"/>
      <c r="B65" s="57"/>
      <c r="C65" s="58"/>
      <c r="D65" s="59"/>
      <c r="E65" s="59"/>
      <c r="F65" s="59"/>
      <c r="G65" s="59"/>
    </row>
    <row r="66" spans="1:7" x14ac:dyDescent="0.25">
      <c r="A66" s="56"/>
      <c r="B66" s="57"/>
      <c r="C66" s="58"/>
      <c r="D66" s="59"/>
      <c r="E66" s="59"/>
      <c r="F66" s="59"/>
      <c r="G66" s="59"/>
    </row>
    <row r="67" spans="1:7" ht="30" x14ac:dyDescent="0.25">
      <c r="A67" s="56"/>
      <c r="B67" s="58"/>
      <c r="C67" s="58" t="s">
        <v>763</v>
      </c>
      <c r="D67" s="59"/>
      <c r="E67" s="59"/>
      <c r="F67" s="59"/>
      <c r="G67" s="59"/>
    </row>
    <row r="68" spans="1:7" x14ac:dyDescent="0.25">
      <c r="A68" s="56"/>
      <c r="B68" s="58"/>
      <c r="C68" s="58"/>
      <c r="D68" s="59"/>
      <c r="E68" s="59"/>
      <c r="F68" s="59"/>
      <c r="G68" s="59"/>
    </row>
    <row r="69" spans="1:7" x14ac:dyDescent="0.25">
      <c r="A69" s="56"/>
      <c r="B69" s="58"/>
      <c r="C69" s="58"/>
      <c r="D69" s="59"/>
      <c r="E69" s="59"/>
      <c r="F69" s="59"/>
      <c r="G69" s="59"/>
    </row>
    <row r="70" spans="1:7" ht="28.5" x14ac:dyDescent="0.25">
      <c r="A70" s="56"/>
      <c r="B70" s="177" t="s">
        <v>440</v>
      </c>
      <c r="C70" s="178" t="s">
        <v>40</v>
      </c>
      <c r="D70" s="177" t="s">
        <v>42</v>
      </c>
      <c r="E70" s="177" t="s">
        <v>43</v>
      </c>
      <c r="F70" s="177" t="s">
        <v>749</v>
      </c>
      <c r="G70" s="177" t="s">
        <v>27</v>
      </c>
    </row>
    <row r="71" spans="1:7" x14ac:dyDescent="0.25">
      <c r="A71" s="56"/>
      <c r="B71" s="179">
        <v>1</v>
      </c>
      <c r="C71" s="159" t="s">
        <v>764</v>
      </c>
      <c r="D71" s="180" t="s">
        <v>765</v>
      </c>
      <c r="E71" s="181">
        <v>8</v>
      </c>
      <c r="F71" s="182">
        <v>749</v>
      </c>
      <c r="G71" s="180">
        <f>E71*F71</f>
        <v>5992</v>
      </c>
    </row>
    <row r="72" spans="1:7" ht="30" x14ac:dyDescent="0.25">
      <c r="A72" s="56"/>
      <c r="B72" s="179">
        <v>2</v>
      </c>
      <c r="C72" s="159" t="s">
        <v>766</v>
      </c>
      <c r="D72" s="180" t="s">
        <v>144</v>
      </c>
      <c r="E72" s="181">
        <v>480</v>
      </c>
      <c r="F72" s="182">
        <v>702</v>
      </c>
      <c r="G72" s="180">
        <f t="shared" ref="G72:G87" si="2">E72*F72</f>
        <v>336960</v>
      </c>
    </row>
    <row r="73" spans="1:7" ht="30" x14ac:dyDescent="0.25">
      <c r="A73" s="56"/>
      <c r="B73" s="179">
        <v>3</v>
      </c>
      <c r="C73" s="159" t="s">
        <v>767</v>
      </c>
      <c r="D73" s="180" t="s">
        <v>144</v>
      </c>
      <c r="E73" s="181">
        <v>300</v>
      </c>
      <c r="F73" s="182">
        <v>1147</v>
      </c>
      <c r="G73" s="180">
        <f t="shared" si="2"/>
        <v>344100</v>
      </c>
    </row>
    <row r="74" spans="1:7" ht="30" x14ac:dyDescent="0.25">
      <c r="A74" s="56"/>
      <c r="B74" s="179">
        <v>4</v>
      </c>
      <c r="C74" s="159" t="s">
        <v>768</v>
      </c>
      <c r="D74" s="180" t="s">
        <v>144</v>
      </c>
      <c r="E74" s="181">
        <v>300</v>
      </c>
      <c r="F74" s="182">
        <v>936</v>
      </c>
      <c r="G74" s="180">
        <f t="shared" si="2"/>
        <v>280800</v>
      </c>
    </row>
    <row r="75" spans="1:7" x14ac:dyDescent="0.25">
      <c r="A75" s="56"/>
      <c r="B75" s="183">
        <v>5</v>
      </c>
      <c r="C75" s="186" t="s">
        <v>769</v>
      </c>
      <c r="D75" s="182" t="s">
        <v>200</v>
      </c>
      <c r="E75" s="184">
        <v>35</v>
      </c>
      <c r="F75" s="182">
        <v>2434</v>
      </c>
      <c r="G75" s="180">
        <f t="shared" si="2"/>
        <v>85190</v>
      </c>
    </row>
    <row r="76" spans="1:7" x14ac:dyDescent="0.25">
      <c r="A76" s="56"/>
      <c r="B76" s="183">
        <v>6</v>
      </c>
      <c r="C76" s="186" t="s">
        <v>770</v>
      </c>
      <c r="D76" s="182" t="s">
        <v>144</v>
      </c>
      <c r="E76" s="184">
        <v>50</v>
      </c>
      <c r="F76" s="182">
        <v>2530</v>
      </c>
      <c r="G76" s="180">
        <f t="shared" si="2"/>
        <v>126500</v>
      </c>
    </row>
    <row r="77" spans="1:7" ht="45" x14ac:dyDescent="0.25">
      <c r="A77" s="56"/>
      <c r="B77" s="183">
        <v>7</v>
      </c>
      <c r="C77" s="186" t="s">
        <v>771</v>
      </c>
      <c r="D77" s="182" t="s">
        <v>765</v>
      </c>
      <c r="E77" s="184">
        <v>320</v>
      </c>
      <c r="F77" s="182">
        <v>1279</v>
      </c>
      <c r="G77" s="180">
        <f t="shared" si="2"/>
        <v>409280</v>
      </c>
    </row>
    <row r="78" spans="1:7" ht="30" x14ac:dyDescent="0.25">
      <c r="A78" s="56"/>
      <c r="B78" s="183">
        <v>8</v>
      </c>
      <c r="C78" s="186" t="s">
        <v>772</v>
      </c>
      <c r="D78" s="182" t="s">
        <v>144</v>
      </c>
      <c r="E78" s="184">
        <v>200</v>
      </c>
      <c r="F78" s="182">
        <v>702</v>
      </c>
      <c r="G78" s="180">
        <f t="shared" si="2"/>
        <v>140400</v>
      </c>
    </row>
    <row r="79" spans="1:7" ht="30" x14ac:dyDescent="0.25">
      <c r="A79" s="56"/>
      <c r="B79" s="183">
        <v>9</v>
      </c>
      <c r="C79" s="186" t="s">
        <v>773</v>
      </c>
      <c r="D79" s="182" t="s">
        <v>144</v>
      </c>
      <c r="E79" s="184">
        <v>320</v>
      </c>
      <c r="F79" s="182">
        <v>1014</v>
      </c>
      <c r="G79" s="180">
        <f t="shared" si="2"/>
        <v>324480</v>
      </c>
    </row>
    <row r="80" spans="1:7" ht="30" x14ac:dyDescent="0.25">
      <c r="A80" s="56"/>
      <c r="B80" s="183">
        <v>10</v>
      </c>
      <c r="C80" s="186" t="s">
        <v>774</v>
      </c>
      <c r="D80" s="182" t="s">
        <v>144</v>
      </c>
      <c r="E80" s="184">
        <v>30</v>
      </c>
      <c r="F80" s="184">
        <v>638</v>
      </c>
      <c r="G80" s="180">
        <f t="shared" si="2"/>
        <v>19140</v>
      </c>
    </row>
    <row r="81" spans="1:7" ht="30" x14ac:dyDescent="0.25">
      <c r="A81" s="56"/>
      <c r="B81" s="183">
        <v>11</v>
      </c>
      <c r="C81" s="186" t="s">
        <v>775</v>
      </c>
      <c r="D81" s="182" t="s">
        <v>144</v>
      </c>
      <c r="E81" s="184">
        <v>600</v>
      </c>
      <c r="F81" s="182">
        <v>2150</v>
      </c>
      <c r="G81" s="180">
        <f t="shared" si="2"/>
        <v>1290000</v>
      </c>
    </row>
    <row r="82" spans="1:7" x14ac:dyDescent="0.25">
      <c r="A82" s="56"/>
      <c r="B82" s="183">
        <v>12</v>
      </c>
      <c r="C82" s="186" t="s">
        <v>776</v>
      </c>
      <c r="D82" s="182" t="s">
        <v>144</v>
      </c>
      <c r="E82" s="184">
        <v>30</v>
      </c>
      <c r="F82" s="182">
        <v>978</v>
      </c>
      <c r="G82" s="180">
        <f t="shared" si="2"/>
        <v>29340</v>
      </c>
    </row>
    <row r="83" spans="1:7" ht="30" x14ac:dyDescent="0.25">
      <c r="A83" s="56"/>
      <c r="B83" s="183">
        <v>13</v>
      </c>
      <c r="C83" s="186" t="s">
        <v>777</v>
      </c>
      <c r="D83" s="182" t="s">
        <v>144</v>
      </c>
      <c r="E83" s="184">
        <v>12</v>
      </c>
      <c r="F83" s="182">
        <v>9360</v>
      </c>
      <c r="G83" s="180">
        <f t="shared" si="2"/>
        <v>112320</v>
      </c>
    </row>
    <row r="84" spans="1:7" x14ac:dyDescent="0.25">
      <c r="A84" s="56"/>
      <c r="B84" s="183">
        <v>14</v>
      </c>
      <c r="C84" s="186" t="s">
        <v>778</v>
      </c>
      <c r="D84" s="182" t="s">
        <v>144</v>
      </c>
      <c r="E84" s="184">
        <v>10</v>
      </c>
      <c r="F84" s="182">
        <v>1742</v>
      </c>
      <c r="G84" s="180">
        <f t="shared" si="2"/>
        <v>17420</v>
      </c>
    </row>
    <row r="85" spans="1:7" x14ac:dyDescent="0.25">
      <c r="A85" s="56"/>
      <c r="B85" s="183">
        <v>15</v>
      </c>
      <c r="C85" s="186" t="s">
        <v>779</v>
      </c>
      <c r="D85" s="182" t="s">
        <v>144</v>
      </c>
      <c r="E85" s="184">
        <v>2</v>
      </c>
      <c r="F85" s="182">
        <v>1232</v>
      </c>
      <c r="G85" s="180">
        <f t="shared" si="2"/>
        <v>2464</v>
      </c>
    </row>
    <row r="86" spans="1:7" x14ac:dyDescent="0.25">
      <c r="A86" s="56"/>
      <c r="B86" s="183">
        <v>16</v>
      </c>
      <c r="C86" s="186" t="s">
        <v>780</v>
      </c>
      <c r="D86" s="182" t="s">
        <v>144</v>
      </c>
      <c r="E86" s="184">
        <v>2</v>
      </c>
      <c r="F86" s="182">
        <v>1332</v>
      </c>
      <c r="G86" s="180">
        <f t="shared" si="2"/>
        <v>2664</v>
      </c>
    </row>
    <row r="87" spans="1:7" ht="30" x14ac:dyDescent="0.25">
      <c r="A87" s="56"/>
      <c r="B87" s="183">
        <v>17</v>
      </c>
      <c r="C87" s="186" t="s">
        <v>781</v>
      </c>
      <c r="D87" s="182" t="s">
        <v>144</v>
      </c>
      <c r="E87" s="184">
        <v>12</v>
      </c>
      <c r="F87" s="182">
        <v>2028</v>
      </c>
      <c r="G87" s="180">
        <f t="shared" si="2"/>
        <v>24336</v>
      </c>
    </row>
    <row r="88" spans="1:7" x14ac:dyDescent="0.25">
      <c r="A88" s="56"/>
      <c r="B88" s="209" t="s">
        <v>782</v>
      </c>
      <c r="C88" s="210"/>
      <c r="D88" s="210"/>
      <c r="E88" s="210"/>
      <c r="F88" s="211"/>
      <c r="G88" s="185">
        <f>SUM(G71:G87)</f>
        <v>3551386</v>
      </c>
    </row>
    <row r="89" spans="1:7" x14ac:dyDescent="0.25">
      <c r="A89" s="56"/>
      <c r="B89" s="57"/>
      <c r="C89" s="58"/>
      <c r="D89" s="59"/>
      <c r="E89" s="59"/>
      <c r="F89" s="59"/>
      <c r="G89" s="59"/>
    </row>
    <row r="90" spans="1:7" x14ac:dyDescent="0.25">
      <c r="A90" s="56"/>
      <c r="B90" s="57"/>
      <c r="C90" s="58"/>
      <c r="D90" s="59"/>
      <c r="E90" s="59"/>
      <c r="F90" s="59"/>
      <c r="G90" s="59"/>
    </row>
    <row r="91" spans="1:7" x14ac:dyDescent="0.25">
      <c r="A91" s="56"/>
      <c r="B91" s="57"/>
      <c r="C91" s="58"/>
      <c r="D91" s="59"/>
      <c r="E91" s="59"/>
      <c r="F91" s="59"/>
      <c r="G91" s="59"/>
    </row>
    <row r="92" spans="1:7" x14ac:dyDescent="0.25">
      <c r="A92" s="56"/>
      <c r="B92" s="57"/>
      <c r="C92" s="58"/>
      <c r="D92" s="59"/>
      <c r="E92" s="59"/>
      <c r="F92" s="59"/>
      <c r="G92" s="59"/>
    </row>
    <row r="93" spans="1:7" x14ac:dyDescent="0.25">
      <c r="A93" s="56"/>
      <c r="B93" s="57"/>
      <c r="C93" s="58"/>
      <c r="D93" s="59"/>
      <c r="E93" s="59"/>
      <c r="F93" s="59"/>
      <c r="G93" s="59"/>
    </row>
    <row r="94" spans="1:7" x14ac:dyDescent="0.25">
      <c r="A94" s="56"/>
      <c r="B94" s="57"/>
      <c r="C94" s="58"/>
      <c r="D94" s="59"/>
      <c r="E94" s="59"/>
      <c r="F94" s="59"/>
      <c r="G94" s="59"/>
    </row>
    <row r="95" spans="1:7" x14ac:dyDescent="0.25">
      <c r="A95" s="56"/>
      <c r="B95" s="57"/>
      <c r="C95" s="58"/>
      <c r="D95" s="59"/>
      <c r="E95" s="59"/>
      <c r="F95" s="59"/>
      <c r="G95" s="59"/>
    </row>
    <row r="96" spans="1:7" x14ac:dyDescent="0.25">
      <c r="A96" s="56"/>
      <c r="B96" s="57"/>
      <c r="C96" s="58"/>
      <c r="D96" s="59"/>
      <c r="E96" s="59"/>
      <c r="F96" s="59"/>
      <c r="G96" s="59"/>
    </row>
    <row r="97" spans="1:7" x14ac:dyDescent="0.25">
      <c r="A97" s="56"/>
      <c r="B97" s="57"/>
      <c r="C97" s="58"/>
      <c r="D97" s="59"/>
      <c r="E97" s="59"/>
      <c r="F97" s="59"/>
      <c r="G97" s="59"/>
    </row>
    <row r="98" spans="1:7" x14ac:dyDescent="0.25">
      <c r="A98" s="56"/>
      <c r="B98" s="57"/>
      <c r="C98" s="58"/>
      <c r="D98" s="59"/>
      <c r="E98" s="59"/>
      <c r="F98" s="59"/>
      <c r="G98" s="59"/>
    </row>
    <row r="99" spans="1:7" x14ac:dyDescent="0.25">
      <c r="A99" s="56"/>
      <c r="B99" s="57"/>
      <c r="C99" s="58"/>
      <c r="D99" s="59"/>
      <c r="E99" s="59"/>
      <c r="F99" s="59"/>
      <c r="G99" s="59"/>
    </row>
    <row r="100" spans="1:7" x14ac:dyDescent="0.25">
      <c r="A100" s="56"/>
      <c r="B100" s="57"/>
      <c r="C100" s="58"/>
      <c r="D100" s="59"/>
      <c r="E100" s="59"/>
      <c r="F100" s="59"/>
      <c r="G100" s="59"/>
    </row>
    <row r="101" spans="1:7" x14ac:dyDescent="0.25">
      <c r="A101" s="56"/>
      <c r="B101" s="57"/>
      <c r="C101" s="58"/>
      <c r="D101" s="59"/>
      <c r="E101" s="59"/>
      <c r="F101" s="59"/>
      <c r="G101" s="59"/>
    </row>
    <row r="102" spans="1:7" x14ac:dyDescent="0.25">
      <c r="A102" s="56"/>
      <c r="B102" s="57"/>
      <c r="C102" s="58"/>
      <c r="D102" s="59"/>
      <c r="E102" s="59"/>
      <c r="F102" s="59"/>
      <c r="G102" s="59"/>
    </row>
    <row r="103" spans="1:7" x14ac:dyDescent="0.25">
      <c r="A103" s="56"/>
      <c r="B103" s="57"/>
      <c r="C103" s="58"/>
      <c r="D103" s="59"/>
      <c r="E103" s="59"/>
      <c r="F103" s="59"/>
      <c r="G103" s="59"/>
    </row>
    <row r="104" spans="1:7" x14ac:dyDescent="0.25">
      <c r="A104" s="56"/>
      <c r="B104" s="57"/>
      <c r="C104" s="58"/>
      <c r="D104" s="59"/>
      <c r="E104" s="59"/>
      <c r="F104" s="59"/>
      <c r="G104" s="59"/>
    </row>
    <row r="105" spans="1:7" x14ac:dyDescent="0.25">
      <c r="A105" s="56"/>
      <c r="B105" s="57"/>
      <c r="C105" s="58"/>
      <c r="D105" s="59"/>
      <c r="E105" s="59"/>
      <c r="F105" s="59"/>
      <c r="G105" s="59"/>
    </row>
    <row r="106" spans="1:7" x14ac:dyDescent="0.25">
      <c r="A106" s="56"/>
      <c r="B106" s="57"/>
      <c r="C106" s="58"/>
      <c r="D106" s="59"/>
      <c r="E106" s="59"/>
      <c r="F106" s="59"/>
      <c r="G106" s="59"/>
    </row>
    <row r="107" spans="1:7" x14ac:dyDescent="0.25">
      <c r="A107" s="56"/>
      <c r="B107" s="57"/>
      <c r="C107" s="58"/>
      <c r="D107" s="59"/>
      <c r="E107" s="59"/>
      <c r="F107" s="59"/>
      <c r="G107" s="59"/>
    </row>
    <row r="108" spans="1:7" x14ac:dyDescent="0.25">
      <c r="A108" s="56"/>
      <c r="B108" s="57"/>
      <c r="C108" s="58"/>
      <c r="D108" s="59"/>
      <c r="E108" s="59"/>
      <c r="F108" s="59"/>
      <c r="G108" s="59"/>
    </row>
    <row r="109" spans="1:7" x14ac:dyDescent="0.25">
      <c r="A109" s="56"/>
      <c r="B109" s="57"/>
      <c r="C109" s="58"/>
      <c r="D109" s="59"/>
      <c r="E109" s="59"/>
      <c r="F109" s="59"/>
      <c r="G109" s="59"/>
    </row>
    <row r="110" spans="1:7" x14ac:dyDescent="0.25">
      <c r="A110" s="56"/>
      <c r="B110" s="57"/>
      <c r="C110" s="58"/>
      <c r="D110" s="59"/>
      <c r="E110" s="59"/>
      <c r="F110" s="59"/>
      <c r="G110" s="59"/>
    </row>
    <row r="111" spans="1:7" x14ac:dyDescent="0.25">
      <c r="A111" s="56"/>
      <c r="B111" s="57"/>
      <c r="C111" s="58"/>
      <c r="D111" s="59"/>
      <c r="E111" s="59"/>
      <c r="F111" s="59"/>
      <c r="G111" s="59"/>
    </row>
    <row r="112" spans="1:7" x14ac:dyDescent="0.25">
      <c r="A112" s="56"/>
      <c r="B112" s="57"/>
      <c r="C112" s="58"/>
      <c r="D112" s="59"/>
      <c r="E112" s="59"/>
      <c r="F112" s="59"/>
      <c r="G112" s="59"/>
    </row>
    <row r="113" spans="1:7" x14ac:dyDescent="0.25">
      <c r="A113" s="56"/>
      <c r="B113" s="57"/>
      <c r="C113" s="58"/>
      <c r="D113" s="59"/>
      <c r="E113" s="59"/>
      <c r="F113" s="59"/>
      <c r="G113" s="59"/>
    </row>
    <row r="114" spans="1:7" x14ac:dyDescent="0.25">
      <c r="A114" s="56"/>
      <c r="B114" s="57"/>
      <c r="C114" s="58"/>
      <c r="D114" s="59"/>
      <c r="E114" s="59"/>
      <c r="F114" s="59"/>
      <c r="G114" s="59"/>
    </row>
    <row r="115" spans="1:7" x14ac:dyDescent="0.25">
      <c r="A115" s="56"/>
      <c r="B115" s="57"/>
      <c r="C115" s="58"/>
      <c r="D115" s="59"/>
      <c r="E115" s="59"/>
      <c r="F115" s="59"/>
      <c r="G115" s="59"/>
    </row>
    <row r="116" spans="1:7" x14ac:dyDescent="0.25">
      <c r="A116" s="56"/>
      <c r="B116" s="57"/>
      <c r="C116" s="58"/>
      <c r="D116" s="59"/>
      <c r="E116" s="59"/>
      <c r="F116" s="59"/>
      <c r="G116" s="59"/>
    </row>
    <row r="117" spans="1:7" x14ac:dyDescent="0.25">
      <c r="A117" s="56"/>
      <c r="B117" s="57"/>
      <c r="C117" s="58"/>
      <c r="D117" s="59"/>
      <c r="E117" s="59"/>
      <c r="F117" s="59"/>
      <c r="G117" s="59"/>
    </row>
  </sheetData>
  <mergeCells count="9">
    <mergeCell ref="C1:G1"/>
    <mergeCell ref="C2:G2"/>
    <mergeCell ref="C3:G3"/>
    <mergeCell ref="C4:G4"/>
    <mergeCell ref="B88:F88"/>
    <mergeCell ref="C18:G18"/>
    <mergeCell ref="C19:G19"/>
    <mergeCell ref="C20:G20"/>
    <mergeCell ref="C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4BB4-E912-4672-9C0F-D93E36D33CBA}">
  <dimension ref="A1:I88"/>
  <sheetViews>
    <sheetView topLeftCell="A43" workbookViewId="0">
      <selection activeCell="I15" sqref="I15"/>
    </sheetView>
  </sheetViews>
  <sheetFormatPr defaultRowHeight="15" x14ac:dyDescent="0.25"/>
  <cols>
    <col min="2" max="2" width="17.28515625" customWidth="1"/>
    <col min="3" max="3" width="26.42578125" customWidth="1"/>
    <col min="4" max="4" width="14.7109375" customWidth="1"/>
    <col min="5" max="5" width="15.5703125" customWidth="1"/>
    <col min="6" max="6" width="18" customWidth="1"/>
    <col min="7" max="7" width="18.28515625" customWidth="1"/>
    <col min="8" max="8" width="14.85546875" customWidth="1"/>
    <col min="9" max="9" width="19" customWidth="1"/>
  </cols>
  <sheetData>
    <row r="1" spans="1:9" ht="15.75" x14ac:dyDescent="0.25">
      <c r="A1" s="212"/>
      <c r="B1" s="212"/>
      <c r="C1" s="212"/>
      <c r="D1" s="212"/>
      <c r="E1" s="212"/>
      <c r="F1" s="212"/>
      <c r="G1" s="212"/>
      <c r="H1" s="212"/>
      <c r="I1" s="212"/>
    </row>
    <row r="2" spans="1:9" ht="15.75" x14ac:dyDescent="0.25">
      <c r="A2" s="208" t="s">
        <v>1107</v>
      </c>
      <c r="B2" s="208"/>
      <c r="C2" s="208"/>
      <c r="D2" s="208"/>
      <c r="E2" s="208"/>
      <c r="F2" s="208"/>
      <c r="G2" s="208"/>
      <c r="H2" s="208"/>
      <c r="I2" s="208"/>
    </row>
    <row r="6" spans="1:9" ht="28.5" x14ac:dyDescent="0.25">
      <c r="A6" s="1" t="s">
        <v>0</v>
      </c>
      <c r="B6" s="1" t="s">
        <v>22</v>
      </c>
      <c r="C6" s="1" t="s">
        <v>23</v>
      </c>
      <c r="D6" s="1" t="s">
        <v>24</v>
      </c>
      <c r="E6" s="1" t="s">
        <v>25</v>
      </c>
      <c r="F6" s="1" t="s">
        <v>26</v>
      </c>
      <c r="G6" s="1" t="s">
        <v>27</v>
      </c>
      <c r="H6" s="14" t="s">
        <v>7</v>
      </c>
      <c r="I6" s="14" t="s">
        <v>28</v>
      </c>
    </row>
    <row r="7" spans="1:9" ht="45" x14ac:dyDescent="0.25">
      <c r="A7" s="15">
        <v>1</v>
      </c>
      <c r="B7" s="16" t="s">
        <v>29</v>
      </c>
      <c r="C7" s="17" t="s">
        <v>30</v>
      </c>
      <c r="D7" s="18" t="s">
        <v>31</v>
      </c>
      <c r="E7" s="18">
        <v>50</v>
      </c>
      <c r="F7" s="18">
        <v>2330</v>
      </c>
      <c r="G7" s="18">
        <f>E7*F7</f>
        <v>116500</v>
      </c>
      <c r="H7" s="19" t="s">
        <v>12</v>
      </c>
      <c r="I7" s="19" t="s">
        <v>32</v>
      </c>
    </row>
    <row r="8" spans="1:9" ht="45" x14ac:dyDescent="0.25">
      <c r="A8" s="15">
        <v>2</v>
      </c>
      <c r="B8" s="16" t="s">
        <v>14</v>
      </c>
      <c r="C8" s="17" t="s">
        <v>33</v>
      </c>
      <c r="D8" s="18" t="s">
        <v>31</v>
      </c>
      <c r="E8" s="18">
        <v>50</v>
      </c>
      <c r="F8" s="20">
        <v>2000</v>
      </c>
      <c r="G8" s="18">
        <f t="shared" ref="G8:G10" si="0">E8*F8</f>
        <v>100000</v>
      </c>
      <c r="H8" s="19" t="s">
        <v>12</v>
      </c>
      <c r="I8" s="19" t="s">
        <v>32</v>
      </c>
    </row>
    <row r="9" spans="1:9" ht="45" x14ac:dyDescent="0.25">
      <c r="A9" s="15">
        <v>3</v>
      </c>
      <c r="B9" s="16" t="s">
        <v>34</v>
      </c>
      <c r="C9" s="17" t="s">
        <v>35</v>
      </c>
      <c r="D9" s="18" t="s">
        <v>36</v>
      </c>
      <c r="E9" s="18">
        <v>10</v>
      </c>
      <c r="F9" s="20">
        <v>1600</v>
      </c>
      <c r="G9" s="18">
        <f t="shared" si="0"/>
        <v>16000</v>
      </c>
      <c r="H9" s="19" t="s">
        <v>12</v>
      </c>
      <c r="I9" s="19" t="s">
        <v>32</v>
      </c>
    </row>
    <row r="10" spans="1:9" ht="30" x14ac:dyDescent="0.25">
      <c r="A10" s="15">
        <v>4</v>
      </c>
      <c r="B10" s="21" t="s">
        <v>20</v>
      </c>
      <c r="C10" s="22" t="s">
        <v>37</v>
      </c>
      <c r="D10" s="18" t="s">
        <v>36</v>
      </c>
      <c r="E10" s="18">
        <v>1500</v>
      </c>
      <c r="F10" s="20">
        <v>48.25</v>
      </c>
      <c r="G10" s="18">
        <f t="shared" si="0"/>
        <v>72375</v>
      </c>
      <c r="H10" s="19" t="s">
        <v>12</v>
      </c>
      <c r="I10" s="19" t="s">
        <v>32</v>
      </c>
    </row>
    <row r="11" spans="1:9" ht="30" x14ac:dyDescent="0.25">
      <c r="A11" s="23"/>
      <c r="B11" s="24" t="s">
        <v>38</v>
      </c>
      <c r="C11" s="25"/>
      <c r="D11" s="25"/>
      <c r="E11" s="25"/>
      <c r="F11" s="25"/>
      <c r="G11" s="26">
        <f>SUM(G7:G10)</f>
        <v>304875</v>
      </c>
      <c r="H11" s="26"/>
      <c r="I11" s="19" t="s">
        <v>32</v>
      </c>
    </row>
    <row r="13" spans="1:9" ht="15.75" x14ac:dyDescent="0.25">
      <c r="A13" s="34"/>
      <c r="B13" s="34"/>
      <c r="C13" s="34"/>
      <c r="D13" s="34"/>
    </row>
    <row r="14" spans="1:9" ht="30" x14ac:dyDescent="0.25">
      <c r="A14" s="35" t="s">
        <v>0</v>
      </c>
      <c r="B14" s="35" t="s">
        <v>40</v>
      </c>
      <c r="C14" s="35" t="s">
        <v>134</v>
      </c>
      <c r="D14" s="36" t="s">
        <v>135</v>
      </c>
      <c r="E14" s="35" t="s">
        <v>136</v>
      </c>
      <c r="F14" s="35" t="s">
        <v>137</v>
      </c>
      <c r="G14" s="14" t="s">
        <v>7</v>
      </c>
      <c r="H14" s="14" t="s">
        <v>28</v>
      </c>
    </row>
    <row r="15" spans="1:9" ht="90" x14ac:dyDescent="0.25">
      <c r="A15" s="37">
        <v>1</v>
      </c>
      <c r="B15" s="37" t="s">
        <v>138</v>
      </c>
      <c r="C15" s="37" t="s">
        <v>139</v>
      </c>
      <c r="D15" s="38">
        <v>1400</v>
      </c>
      <c r="E15" s="39">
        <v>600</v>
      </c>
      <c r="F15" s="40">
        <v>840000</v>
      </c>
      <c r="G15" s="19" t="s">
        <v>12</v>
      </c>
      <c r="H15" s="19" t="s">
        <v>32</v>
      </c>
    </row>
    <row r="17" spans="1:9" ht="15.75" x14ac:dyDescent="0.25">
      <c r="C17" s="212" t="s">
        <v>196</v>
      </c>
      <c r="D17" s="212"/>
      <c r="E17" s="212"/>
      <c r="F17" s="212"/>
      <c r="G17" s="212"/>
    </row>
    <row r="18" spans="1:9" ht="15.75" x14ac:dyDescent="0.25">
      <c r="C18" s="212" t="s">
        <v>197</v>
      </c>
      <c r="D18" s="212"/>
      <c r="E18" s="212"/>
      <c r="F18" s="212"/>
      <c r="G18" s="212"/>
    </row>
    <row r="19" spans="1:9" ht="15.75" x14ac:dyDescent="0.25">
      <c r="C19" s="212" t="s">
        <v>198</v>
      </c>
      <c r="D19" s="212"/>
      <c r="E19" s="212"/>
      <c r="F19" s="212"/>
      <c r="G19" s="212"/>
    </row>
    <row r="20" spans="1:9" ht="15.75" x14ac:dyDescent="0.25">
      <c r="C20" s="212" t="s">
        <v>133</v>
      </c>
      <c r="D20" s="212"/>
      <c r="E20" s="212"/>
      <c r="F20" s="212"/>
      <c r="G20" s="212"/>
    </row>
    <row r="21" spans="1:9" ht="15.75" x14ac:dyDescent="0.25">
      <c r="C21" s="34"/>
      <c r="D21" s="34"/>
      <c r="E21" s="34"/>
      <c r="F21" s="34"/>
      <c r="G21" s="34"/>
    </row>
    <row r="23" spans="1:9" x14ac:dyDescent="0.25">
      <c r="C23" s="41" t="s">
        <v>199</v>
      </c>
    </row>
    <row r="27" spans="1:9" x14ac:dyDescent="0.25">
      <c r="A27" s="56"/>
      <c r="B27" s="58"/>
      <c r="C27" s="58"/>
      <c r="D27" s="59"/>
      <c r="E27" s="59"/>
      <c r="F27" s="59"/>
      <c r="G27" s="59"/>
    </row>
    <row r="28" spans="1:9" ht="28.5" x14ac:dyDescent="0.25">
      <c r="A28" s="1" t="s">
        <v>0</v>
      </c>
      <c r="B28" s="1" t="s">
        <v>22</v>
      </c>
      <c r="C28" s="1" t="s">
        <v>23</v>
      </c>
      <c r="D28" s="1" t="s">
        <v>24</v>
      </c>
      <c r="E28" s="1" t="s">
        <v>25</v>
      </c>
      <c r="F28" s="1" t="s">
        <v>26</v>
      </c>
      <c r="G28" s="1" t="s">
        <v>27</v>
      </c>
      <c r="H28" s="14" t="s">
        <v>7</v>
      </c>
      <c r="I28" s="14" t="s">
        <v>28</v>
      </c>
    </row>
    <row r="29" spans="1:9" ht="60" x14ac:dyDescent="0.25">
      <c r="A29" s="12">
        <v>1</v>
      </c>
      <c r="B29" s="154" t="s">
        <v>140</v>
      </c>
      <c r="C29" s="10" t="s">
        <v>141</v>
      </c>
      <c r="D29" s="12" t="s">
        <v>142</v>
      </c>
      <c r="E29" s="12">
        <v>10</v>
      </c>
      <c r="F29" s="12">
        <v>92.55</v>
      </c>
      <c r="G29" s="12">
        <f>E29*F29</f>
        <v>925.5</v>
      </c>
      <c r="H29" s="19" t="s">
        <v>12</v>
      </c>
      <c r="I29" s="19" t="s">
        <v>32</v>
      </c>
    </row>
    <row r="30" spans="1:9" ht="45" x14ac:dyDescent="0.25">
      <c r="A30" s="12">
        <v>2</v>
      </c>
      <c r="B30" s="154" t="s">
        <v>140</v>
      </c>
      <c r="C30" s="10" t="s">
        <v>143</v>
      </c>
      <c r="D30" s="12" t="s">
        <v>144</v>
      </c>
      <c r="E30" s="12">
        <v>10</v>
      </c>
      <c r="F30" s="12">
        <v>395.62</v>
      </c>
      <c r="G30" s="12">
        <f t="shared" ref="G30:G58" si="1">E30*F30</f>
        <v>3956.2</v>
      </c>
      <c r="H30" s="19" t="s">
        <v>12</v>
      </c>
      <c r="I30" s="19" t="s">
        <v>32</v>
      </c>
    </row>
    <row r="31" spans="1:9" ht="45" x14ac:dyDescent="0.25">
      <c r="A31" s="12">
        <v>3</v>
      </c>
      <c r="B31" s="154" t="s">
        <v>706</v>
      </c>
      <c r="C31" s="10" t="s">
        <v>707</v>
      </c>
      <c r="D31" s="12" t="s">
        <v>31</v>
      </c>
      <c r="E31" s="12">
        <v>80</v>
      </c>
      <c r="F31" s="12">
        <v>3371.22</v>
      </c>
      <c r="G31" s="12">
        <f t="shared" si="1"/>
        <v>269697.59999999998</v>
      </c>
      <c r="H31" s="19" t="s">
        <v>12</v>
      </c>
      <c r="I31" s="19" t="s">
        <v>32</v>
      </c>
    </row>
    <row r="32" spans="1:9" ht="45" x14ac:dyDescent="0.25">
      <c r="A32" s="12">
        <v>4</v>
      </c>
      <c r="B32" s="154" t="s">
        <v>708</v>
      </c>
      <c r="C32" s="10" t="s">
        <v>709</v>
      </c>
      <c r="D32" s="12" t="s">
        <v>31</v>
      </c>
      <c r="E32" s="12">
        <v>100</v>
      </c>
      <c r="F32" s="12">
        <v>219</v>
      </c>
      <c r="G32" s="12">
        <f t="shared" si="1"/>
        <v>21900</v>
      </c>
      <c r="H32" s="19" t="s">
        <v>12</v>
      </c>
      <c r="I32" s="19" t="s">
        <v>32</v>
      </c>
    </row>
    <row r="33" spans="1:9" ht="30" x14ac:dyDescent="0.25">
      <c r="A33" s="12">
        <v>5</v>
      </c>
      <c r="B33" s="154" t="s">
        <v>193</v>
      </c>
      <c r="C33" s="10" t="s">
        <v>201</v>
      </c>
      <c r="D33" s="12" t="s">
        <v>194</v>
      </c>
      <c r="E33" s="12">
        <v>50</v>
      </c>
      <c r="F33" s="13">
        <v>89.62</v>
      </c>
      <c r="G33" s="12">
        <f t="shared" si="1"/>
        <v>4481</v>
      </c>
      <c r="H33" s="19" t="s">
        <v>12</v>
      </c>
      <c r="I33" s="19" t="s">
        <v>32</v>
      </c>
    </row>
    <row r="34" spans="1:9" ht="30" x14ac:dyDescent="0.25">
      <c r="A34" s="12">
        <v>6</v>
      </c>
      <c r="B34" s="154" t="s">
        <v>191</v>
      </c>
      <c r="C34" s="10" t="s">
        <v>710</v>
      </c>
      <c r="D34" s="12" t="s">
        <v>711</v>
      </c>
      <c r="E34" s="12">
        <v>8000</v>
      </c>
      <c r="F34" s="12">
        <v>13.46</v>
      </c>
      <c r="G34" s="12">
        <f t="shared" si="1"/>
        <v>107680</v>
      </c>
      <c r="H34" s="19" t="s">
        <v>12</v>
      </c>
      <c r="I34" s="19" t="s">
        <v>32</v>
      </c>
    </row>
    <row r="35" spans="1:9" ht="30" x14ac:dyDescent="0.25">
      <c r="A35" s="12">
        <v>7</v>
      </c>
      <c r="B35" s="154" t="s">
        <v>712</v>
      </c>
      <c r="C35" s="10" t="s">
        <v>713</v>
      </c>
      <c r="D35" s="12" t="s">
        <v>36</v>
      </c>
      <c r="E35" s="12">
        <v>5000</v>
      </c>
      <c r="F35" s="13">
        <v>116.78</v>
      </c>
      <c r="G35" s="12">
        <f t="shared" si="1"/>
        <v>583900</v>
      </c>
      <c r="H35" s="19" t="s">
        <v>12</v>
      </c>
      <c r="I35" s="19" t="s">
        <v>32</v>
      </c>
    </row>
    <row r="36" spans="1:9" ht="30" x14ac:dyDescent="0.25">
      <c r="A36" s="12">
        <v>8</v>
      </c>
      <c r="B36" s="154" t="s">
        <v>714</v>
      </c>
      <c r="C36" s="10" t="s">
        <v>715</v>
      </c>
      <c r="D36" s="12" t="s">
        <v>31</v>
      </c>
      <c r="E36" s="12">
        <v>10</v>
      </c>
      <c r="F36" s="155">
        <v>7435.1</v>
      </c>
      <c r="G36" s="12">
        <f t="shared" si="1"/>
        <v>74351</v>
      </c>
      <c r="H36" s="19" t="s">
        <v>12</v>
      </c>
      <c r="I36" s="19" t="s">
        <v>32</v>
      </c>
    </row>
    <row r="37" spans="1:9" ht="30" x14ac:dyDescent="0.25">
      <c r="A37" s="12">
        <v>9</v>
      </c>
      <c r="B37" s="154" t="s">
        <v>192</v>
      </c>
      <c r="C37" s="10" t="s">
        <v>716</v>
      </c>
      <c r="D37" s="12" t="s">
        <v>711</v>
      </c>
      <c r="E37" s="12">
        <v>2050</v>
      </c>
      <c r="F37" s="13">
        <v>60.82</v>
      </c>
      <c r="G37" s="12">
        <f t="shared" si="1"/>
        <v>124681</v>
      </c>
      <c r="H37" s="19" t="s">
        <v>12</v>
      </c>
      <c r="I37" s="19" t="s">
        <v>32</v>
      </c>
    </row>
    <row r="38" spans="1:9" ht="30" x14ac:dyDescent="0.25">
      <c r="A38" s="12">
        <v>10</v>
      </c>
      <c r="B38" s="154" t="s">
        <v>717</v>
      </c>
      <c r="C38" s="10" t="s">
        <v>718</v>
      </c>
      <c r="D38" s="12" t="s">
        <v>31</v>
      </c>
      <c r="E38" s="12">
        <v>10</v>
      </c>
      <c r="F38" s="13">
        <v>262.38</v>
      </c>
      <c r="G38" s="12">
        <f t="shared" si="1"/>
        <v>2623.8</v>
      </c>
      <c r="H38" s="19" t="s">
        <v>12</v>
      </c>
      <c r="I38" s="19" t="s">
        <v>32</v>
      </c>
    </row>
    <row r="39" spans="1:9" ht="45" x14ac:dyDescent="0.25">
      <c r="A39" s="12">
        <v>11</v>
      </c>
      <c r="B39" s="154" t="s">
        <v>145</v>
      </c>
      <c r="C39" s="10" t="s">
        <v>146</v>
      </c>
      <c r="D39" s="12" t="s">
        <v>31</v>
      </c>
      <c r="E39" s="12">
        <v>10</v>
      </c>
      <c r="F39" s="13">
        <v>180.61</v>
      </c>
      <c r="G39" s="12">
        <f t="shared" si="1"/>
        <v>1806.1000000000001</v>
      </c>
      <c r="H39" s="19" t="s">
        <v>12</v>
      </c>
      <c r="I39" s="19" t="s">
        <v>32</v>
      </c>
    </row>
    <row r="40" spans="1:9" ht="30" x14ac:dyDescent="0.25">
      <c r="A40" s="12">
        <v>12</v>
      </c>
      <c r="B40" s="154" t="s">
        <v>719</v>
      </c>
      <c r="C40" s="10" t="s">
        <v>720</v>
      </c>
      <c r="D40" s="12" t="s">
        <v>36</v>
      </c>
      <c r="E40" s="12">
        <v>100</v>
      </c>
      <c r="F40" s="12">
        <v>357.86</v>
      </c>
      <c r="G40" s="12">
        <f t="shared" si="1"/>
        <v>35786</v>
      </c>
      <c r="H40" s="19" t="s">
        <v>12</v>
      </c>
      <c r="I40" s="19" t="s">
        <v>32</v>
      </c>
    </row>
    <row r="41" spans="1:9" ht="30" x14ac:dyDescent="0.25">
      <c r="A41" s="12">
        <v>13</v>
      </c>
      <c r="B41" s="154" t="s">
        <v>721</v>
      </c>
      <c r="C41" s="10" t="s">
        <v>722</v>
      </c>
      <c r="D41" s="12" t="s">
        <v>36</v>
      </c>
      <c r="E41" s="12">
        <v>300</v>
      </c>
      <c r="F41" s="12">
        <v>42</v>
      </c>
      <c r="G41" s="12">
        <f t="shared" si="1"/>
        <v>12600</v>
      </c>
      <c r="H41" s="19" t="s">
        <v>12</v>
      </c>
      <c r="I41" s="19" t="s">
        <v>32</v>
      </c>
    </row>
    <row r="42" spans="1:9" ht="30" x14ac:dyDescent="0.25">
      <c r="A42" s="12">
        <v>14</v>
      </c>
      <c r="B42" s="154" t="s">
        <v>723</v>
      </c>
      <c r="C42" s="10" t="s">
        <v>724</v>
      </c>
      <c r="D42" s="12" t="s">
        <v>36</v>
      </c>
      <c r="E42" s="12">
        <v>1500</v>
      </c>
      <c r="F42" s="12">
        <v>51.46</v>
      </c>
      <c r="G42" s="12">
        <f t="shared" si="1"/>
        <v>77190</v>
      </c>
      <c r="H42" s="19" t="s">
        <v>12</v>
      </c>
      <c r="I42" s="19" t="s">
        <v>32</v>
      </c>
    </row>
    <row r="43" spans="1:9" ht="30" x14ac:dyDescent="0.25">
      <c r="A43" s="12">
        <v>15</v>
      </c>
      <c r="B43" s="156" t="s">
        <v>725</v>
      </c>
      <c r="C43" s="157" t="s">
        <v>726</v>
      </c>
      <c r="D43" s="157" t="s">
        <v>31</v>
      </c>
      <c r="E43" s="157">
        <v>24</v>
      </c>
      <c r="F43" s="157">
        <v>833.39</v>
      </c>
      <c r="G43" s="12">
        <f t="shared" si="1"/>
        <v>20001.36</v>
      </c>
      <c r="H43" s="19" t="s">
        <v>12</v>
      </c>
      <c r="I43" s="19" t="s">
        <v>32</v>
      </c>
    </row>
    <row r="44" spans="1:9" ht="30" x14ac:dyDescent="0.25">
      <c r="A44" s="12">
        <v>16</v>
      </c>
      <c r="B44" s="154" t="s">
        <v>147</v>
      </c>
      <c r="C44" s="10" t="s">
        <v>148</v>
      </c>
      <c r="D44" s="12" t="s">
        <v>31</v>
      </c>
      <c r="E44" s="12">
        <v>30</v>
      </c>
      <c r="F44" s="12">
        <v>2260.1</v>
      </c>
      <c r="G44" s="12">
        <f t="shared" si="1"/>
        <v>67803</v>
      </c>
      <c r="H44" s="19" t="s">
        <v>12</v>
      </c>
      <c r="I44" s="19" t="s">
        <v>32</v>
      </c>
    </row>
    <row r="45" spans="1:9" ht="30" x14ac:dyDescent="0.25">
      <c r="A45" s="12">
        <v>17</v>
      </c>
      <c r="B45" s="154" t="s">
        <v>727</v>
      </c>
      <c r="C45" s="10" t="s">
        <v>728</v>
      </c>
      <c r="D45" s="12" t="s">
        <v>36</v>
      </c>
      <c r="E45" s="12">
        <v>5000</v>
      </c>
      <c r="F45" s="12">
        <v>10.98</v>
      </c>
      <c r="G45" s="12">
        <f t="shared" si="1"/>
        <v>54900</v>
      </c>
      <c r="H45" s="19" t="s">
        <v>12</v>
      </c>
      <c r="I45" s="19" t="s">
        <v>32</v>
      </c>
    </row>
    <row r="46" spans="1:9" ht="30" x14ac:dyDescent="0.25">
      <c r="A46" s="12">
        <v>18</v>
      </c>
      <c r="B46" s="154" t="s">
        <v>729</v>
      </c>
      <c r="C46" s="10" t="s">
        <v>730</v>
      </c>
      <c r="D46" s="12" t="s">
        <v>711</v>
      </c>
      <c r="E46" s="12">
        <v>10000</v>
      </c>
      <c r="F46" s="12">
        <v>5.87</v>
      </c>
      <c r="G46" s="12">
        <f t="shared" si="1"/>
        <v>58700</v>
      </c>
      <c r="H46" s="19" t="s">
        <v>12</v>
      </c>
      <c r="I46" s="19" t="s">
        <v>32</v>
      </c>
    </row>
    <row r="47" spans="1:9" ht="60" x14ac:dyDescent="0.25">
      <c r="A47" s="12">
        <v>19</v>
      </c>
      <c r="B47" s="154" t="s">
        <v>149</v>
      </c>
      <c r="C47" s="10" t="s">
        <v>150</v>
      </c>
      <c r="D47" s="12" t="s">
        <v>31</v>
      </c>
      <c r="E47" s="12">
        <v>50</v>
      </c>
      <c r="F47" s="12">
        <v>363.85</v>
      </c>
      <c r="G47" s="12">
        <f t="shared" si="1"/>
        <v>18192.5</v>
      </c>
      <c r="H47" s="19" t="s">
        <v>12</v>
      </c>
      <c r="I47" s="19" t="s">
        <v>32</v>
      </c>
    </row>
    <row r="48" spans="1:9" ht="30" x14ac:dyDescent="0.25">
      <c r="A48" s="12">
        <v>20</v>
      </c>
      <c r="B48" s="154" t="s">
        <v>151</v>
      </c>
      <c r="C48" s="10" t="s">
        <v>152</v>
      </c>
      <c r="D48" s="12" t="s">
        <v>36</v>
      </c>
      <c r="E48" s="12">
        <v>200</v>
      </c>
      <c r="F48" s="13">
        <v>132.74</v>
      </c>
      <c r="G48" s="12">
        <f t="shared" si="1"/>
        <v>26548</v>
      </c>
      <c r="H48" s="19" t="s">
        <v>12</v>
      </c>
      <c r="I48" s="19" t="s">
        <v>32</v>
      </c>
    </row>
    <row r="49" spans="1:9" ht="30" x14ac:dyDescent="0.25">
      <c r="A49" s="12">
        <v>21</v>
      </c>
      <c r="B49" s="154" t="s">
        <v>731</v>
      </c>
      <c r="C49" s="10" t="s">
        <v>732</v>
      </c>
      <c r="D49" s="12" t="s">
        <v>144</v>
      </c>
      <c r="E49" s="12">
        <v>50</v>
      </c>
      <c r="F49" s="158">
        <v>2490.0300000000002</v>
      </c>
      <c r="G49" s="12">
        <f t="shared" si="1"/>
        <v>124501.50000000001</v>
      </c>
      <c r="H49" s="19" t="s">
        <v>12</v>
      </c>
      <c r="I49" s="19" t="s">
        <v>32</v>
      </c>
    </row>
    <row r="50" spans="1:9" ht="60" x14ac:dyDescent="0.25">
      <c r="A50" s="12">
        <v>22</v>
      </c>
      <c r="B50" s="154" t="s">
        <v>733</v>
      </c>
      <c r="C50" s="10" t="s">
        <v>762</v>
      </c>
      <c r="D50" s="12" t="s">
        <v>31</v>
      </c>
      <c r="E50" s="12">
        <v>40</v>
      </c>
      <c r="F50" s="158">
        <v>106347.69</v>
      </c>
      <c r="G50" s="12">
        <f t="shared" si="1"/>
        <v>4253907.5999999996</v>
      </c>
      <c r="H50" s="19" t="s">
        <v>12</v>
      </c>
      <c r="I50" s="19" t="s">
        <v>32</v>
      </c>
    </row>
    <row r="51" spans="1:9" ht="60" x14ac:dyDescent="0.25">
      <c r="A51" s="12">
        <v>23</v>
      </c>
      <c r="B51" s="154" t="s">
        <v>733</v>
      </c>
      <c r="C51" s="10" t="s">
        <v>734</v>
      </c>
      <c r="D51" s="12" t="s">
        <v>31</v>
      </c>
      <c r="E51" s="12">
        <v>40</v>
      </c>
      <c r="F51" s="158">
        <v>25753</v>
      </c>
      <c r="G51" s="12">
        <f t="shared" si="1"/>
        <v>1030120</v>
      </c>
      <c r="H51" s="19" t="s">
        <v>12</v>
      </c>
      <c r="I51" s="19" t="s">
        <v>32</v>
      </c>
    </row>
    <row r="52" spans="1:9" ht="30" x14ac:dyDescent="0.25">
      <c r="A52" s="12">
        <v>24</v>
      </c>
      <c r="B52" s="159" t="s">
        <v>735</v>
      </c>
      <c r="C52" s="71" t="s">
        <v>736</v>
      </c>
      <c r="D52" s="160" t="s">
        <v>31</v>
      </c>
      <c r="E52" s="160">
        <v>70</v>
      </c>
      <c r="F52" s="160">
        <v>7284.57</v>
      </c>
      <c r="G52" s="12">
        <f t="shared" si="1"/>
        <v>509919.89999999997</v>
      </c>
      <c r="H52" s="19" t="s">
        <v>12</v>
      </c>
      <c r="I52" s="19" t="s">
        <v>32</v>
      </c>
    </row>
    <row r="53" spans="1:9" ht="30" x14ac:dyDescent="0.25">
      <c r="A53" s="12">
        <v>25</v>
      </c>
      <c r="B53" s="159" t="s">
        <v>737</v>
      </c>
      <c r="C53" s="71" t="s">
        <v>738</v>
      </c>
      <c r="D53" s="160" t="s">
        <v>739</v>
      </c>
      <c r="E53" s="160">
        <v>1080</v>
      </c>
      <c r="F53" s="160">
        <v>353.36</v>
      </c>
      <c r="G53" s="12">
        <f t="shared" si="1"/>
        <v>381628.8</v>
      </c>
      <c r="H53" s="19" t="s">
        <v>12</v>
      </c>
      <c r="I53" s="19" t="s">
        <v>32</v>
      </c>
    </row>
    <row r="54" spans="1:9" ht="45" x14ac:dyDescent="0.25">
      <c r="A54" s="12">
        <v>26</v>
      </c>
      <c r="B54" s="159" t="s">
        <v>740</v>
      </c>
      <c r="C54" s="71" t="s">
        <v>741</v>
      </c>
      <c r="D54" s="160" t="s">
        <v>31</v>
      </c>
      <c r="E54" s="160">
        <v>1000</v>
      </c>
      <c r="F54" s="160">
        <v>764.24</v>
      </c>
      <c r="G54" s="12">
        <f t="shared" si="1"/>
        <v>764240</v>
      </c>
      <c r="H54" s="19" t="s">
        <v>12</v>
      </c>
      <c r="I54" s="19" t="s">
        <v>32</v>
      </c>
    </row>
    <row r="55" spans="1:9" ht="30" x14ac:dyDescent="0.25">
      <c r="A55" s="12">
        <v>27</v>
      </c>
      <c r="B55" s="159" t="s">
        <v>742</v>
      </c>
      <c r="C55" s="71" t="s">
        <v>743</v>
      </c>
      <c r="D55" s="160" t="s">
        <v>36</v>
      </c>
      <c r="E55" s="160">
        <v>10</v>
      </c>
      <c r="F55" s="160">
        <v>1160.1300000000001</v>
      </c>
      <c r="G55" s="12">
        <f t="shared" si="1"/>
        <v>11601.300000000001</v>
      </c>
      <c r="H55" s="19" t="s">
        <v>12</v>
      </c>
      <c r="I55" s="19" t="s">
        <v>32</v>
      </c>
    </row>
    <row r="56" spans="1:9" ht="30" x14ac:dyDescent="0.25">
      <c r="A56" s="12">
        <v>28</v>
      </c>
      <c r="B56" s="159" t="s">
        <v>202</v>
      </c>
      <c r="C56" s="71" t="s">
        <v>744</v>
      </c>
      <c r="D56" s="160" t="s">
        <v>36</v>
      </c>
      <c r="E56" s="160">
        <v>6000</v>
      </c>
      <c r="F56" s="160">
        <v>8.84</v>
      </c>
      <c r="G56" s="12">
        <f t="shared" si="1"/>
        <v>53040</v>
      </c>
      <c r="H56" s="19" t="s">
        <v>12</v>
      </c>
      <c r="I56" s="19" t="s">
        <v>32</v>
      </c>
    </row>
    <row r="57" spans="1:9" ht="60" x14ac:dyDescent="0.25">
      <c r="A57" s="12">
        <v>29</v>
      </c>
      <c r="B57" s="159" t="s">
        <v>203</v>
      </c>
      <c r="C57" s="71" t="s">
        <v>204</v>
      </c>
      <c r="D57" s="160" t="s">
        <v>31</v>
      </c>
      <c r="E57" s="160">
        <v>80</v>
      </c>
      <c r="F57" s="160">
        <v>877.57</v>
      </c>
      <c r="G57" s="12">
        <f t="shared" si="1"/>
        <v>70205.600000000006</v>
      </c>
      <c r="H57" s="19" t="s">
        <v>12</v>
      </c>
      <c r="I57" s="19" t="s">
        <v>32</v>
      </c>
    </row>
    <row r="58" spans="1:9" ht="30" x14ac:dyDescent="0.25">
      <c r="A58" s="12">
        <v>30</v>
      </c>
      <c r="B58" s="159" t="s">
        <v>195</v>
      </c>
      <c r="C58" s="71" t="s">
        <v>745</v>
      </c>
      <c r="D58" s="160" t="s">
        <v>36</v>
      </c>
      <c r="E58" s="160">
        <v>200</v>
      </c>
      <c r="F58" s="160">
        <v>62.11</v>
      </c>
      <c r="G58" s="12">
        <f t="shared" si="1"/>
        <v>12422</v>
      </c>
      <c r="H58" s="19" t="s">
        <v>12</v>
      </c>
      <c r="I58" s="19" t="s">
        <v>32</v>
      </c>
    </row>
    <row r="59" spans="1:9" x14ac:dyDescent="0.25">
      <c r="A59" s="12"/>
      <c r="B59" s="161"/>
      <c r="C59" s="17"/>
      <c r="D59" s="18"/>
      <c r="E59" s="18"/>
      <c r="F59" s="158"/>
      <c r="G59" s="12"/>
      <c r="H59" s="19"/>
      <c r="I59" s="19"/>
    </row>
    <row r="60" spans="1:9" x14ac:dyDescent="0.25">
      <c r="A60" s="162" t="s">
        <v>746</v>
      </c>
      <c r="B60" s="163"/>
      <c r="C60" s="163"/>
      <c r="D60" s="164"/>
      <c r="E60" s="163"/>
      <c r="F60" s="165"/>
      <c r="G60" s="26">
        <f>SUM(G29:G58)</f>
        <v>8779309.7599999998</v>
      </c>
      <c r="H60" s="19"/>
      <c r="I60" s="19"/>
    </row>
    <row r="61" spans="1:9" x14ac:dyDescent="0.25">
      <c r="A61" s="56"/>
      <c r="B61" s="58"/>
      <c r="C61" s="58"/>
      <c r="D61" s="59"/>
      <c r="E61" s="59"/>
      <c r="F61" s="59"/>
      <c r="G61" s="59"/>
    </row>
    <row r="62" spans="1:9" x14ac:dyDescent="0.25">
      <c r="A62" s="56"/>
      <c r="B62" s="58"/>
      <c r="C62" s="58"/>
      <c r="D62" s="59"/>
      <c r="E62" s="59"/>
      <c r="F62" s="59"/>
      <c r="G62" s="59"/>
    </row>
    <row r="63" spans="1:9" x14ac:dyDescent="0.25">
      <c r="A63" s="56"/>
      <c r="B63" s="58"/>
      <c r="C63" s="58"/>
      <c r="D63" s="59"/>
      <c r="E63" s="59"/>
      <c r="F63" s="59"/>
      <c r="G63" s="59"/>
    </row>
    <row r="64" spans="1:9" x14ac:dyDescent="0.25">
      <c r="A64" s="56"/>
      <c r="B64" s="58"/>
      <c r="C64" s="58"/>
      <c r="D64" s="59"/>
      <c r="E64" s="59"/>
      <c r="F64" s="59"/>
      <c r="G64" s="59"/>
    </row>
    <row r="65" spans="1:7" ht="30" customHeight="1" x14ac:dyDescent="0.25">
      <c r="A65" s="56"/>
      <c r="B65" s="213" t="s">
        <v>763</v>
      </c>
      <c r="C65" s="213"/>
      <c r="D65" s="213"/>
      <c r="E65" s="213"/>
      <c r="F65" s="213"/>
      <c r="G65" s="213"/>
    </row>
    <row r="66" spans="1:7" x14ac:dyDescent="0.25">
      <c r="A66" s="56"/>
      <c r="B66" s="58"/>
      <c r="C66" s="58"/>
      <c r="D66" s="59"/>
      <c r="E66" s="59"/>
      <c r="F66" s="59"/>
      <c r="G66" s="59"/>
    </row>
    <row r="67" spans="1:7" x14ac:dyDescent="0.25">
      <c r="A67" s="56"/>
      <c r="B67" s="58"/>
      <c r="C67" s="58"/>
      <c r="D67" s="59"/>
      <c r="E67" s="59"/>
      <c r="F67" s="59"/>
      <c r="G67" s="59"/>
    </row>
    <row r="68" spans="1:7" ht="28.5" x14ac:dyDescent="0.25">
      <c r="A68" s="56"/>
      <c r="B68" s="177" t="s">
        <v>440</v>
      </c>
      <c r="C68" s="178" t="s">
        <v>40</v>
      </c>
      <c r="D68" s="177" t="s">
        <v>42</v>
      </c>
      <c r="E68" s="177" t="s">
        <v>43</v>
      </c>
      <c r="F68" s="177" t="s">
        <v>749</v>
      </c>
      <c r="G68" s="177" t="s">
        <v>27</v>
      </c>
    </row>
    <row r="69" spans="1:7" x14ac:dyDescent="0.25">
      <c r="A69" s="56"/>
      <c r="B69" s="179">
        <v>1</v>
      </c>
      <c r="C69" s="159" t="s">
        <v>764</v>
      </c>
      <c r="D69" s="180" t="s">
        <v>765</v>
      </c>
      <c r="E69" s="181">
        <v>8</v>
      </c>
      <c r="F69" s="182">
        <v>749</v>
      </c>
      <c r="G69" s="180">
        <f>E69*F69</f>
        <v>5992</v>
      </c>
    </row>
    <row r="70" spans="1:7" ht="30" x14ac:dyDescent="0.25">
      <c r="A70" s="56"/>
      <c r="B70" s="179">
        <v>2</v>
      </c>
      <c r="C70" s="159" t="s">
        <v>783</v>
      </c>
      <c r="D70" s="180" t="s">
        <v>144</v>
      </c>
      <c r="E70" s="181">
        <v>480</v>
      </c>
      <c r="F70" s="182">
        <v>702</v>
      </c>
      <c r="G70" s="180">
        <f t="shared" ref="G70:G85" si="2">E70*F70</f>
        <v>336960</v>
      </c>
    </row>
    <row r="71" spans="1:7" x14ac:dyDescent="0.25">
      <c r="A71" s="56"/>
      <c r="B71" s="179">
        <v>3</v>
      </c>
      <c r="C71" s="159" t="s">
        <v>784</v>
      </c>
      <c r="D71" s="180" t="s">
        <v>144</v>
      </c>
      <c r="E71" s="181">
        <v>300</v>
      </c>
      <c r="F71" s="182">
        <v>1147</v>
      </c>
      <c r="G71" s="180">
        <f t="shared" si="2"/>
        <v>344100</v>
      </c>
    </row>
    <row r="72" spans="1:7" ht="30" x14ac:dyDescent="0.25">
      <c r="A72" s="56"/>
      <c r="B72" s="179">
        <v>4</v>
      </c>
      <c r="C72" s="159" t="s">
        <v>785</v>
      </c>
      <c r="D72" s="180" t="s">
        <v>144</v>
      </c>
      <c r="E72" s="181">
        <v>300</v>
      </c>
      <c r="F72" s="182">
        <v>936</v>
      </c>
      <c r="G72" s="180">
        <f t="shared" si="2"/>
        <v>280800</v>
      </c>
    </row>
    <row r="73" spans="1:7" x14ac:dyDescent="0.25">
      <c r="A73" s="56"/>
      <c r="B73" s="183">
        <v>5</v>
      </c>
      <c r="C73" s="186" t="s">
        <v>786</v>
      </c>
      <c r="D73" s="182" t="s">
        <v>200</v>
      </c>
      <c r="E73" s="184">
        <v>35</v>
      </c>
      <c r="F73" s="182">
        <v>2434</v>
      </c>
      <c r="G73" s="180">
        <f t="shared" si="2"/>
        <v>85190</v>
      </c>
    </row>
    <row r="74" spans="1:7" ht="30" x14ac:dyDescent="0.25">
      <c r="A74" s="56"/>
      <c r="B74" s="183">
        <v>6</v>
      </c>
      <c r="C74" s="186" t="s">
        <v>787</v>
      </c>
      <c r="D74" s="182" t="s">
        <v>144</v>
      </c>
      <c r="E74" s="184">
        <v>50</v>
      </c>
      <c r="F74" s="182">
        <v>2530</v>
      </c>
      <c r="G74" s="180">
        <f t="shared" si="2"/>
        <v>126500</v>
      </c>
    </row>
    <row r="75" spans="1:7" ht="30" x14ac:dyDescent="0.25">
      <c r="A75" s="56"/>
      <c r="B75" s="183">
        <v>7</v>
      </c>
      <c r="C75" s="186" t="s">
        <v>788</v>
      </c>
      <c r="D75" s="182" t="s">
        <v>765</v>
      </c>
      <c r="E75" s="184">
        <v>320</v>
      </c>
      <c r="F75" s="182">
        <v>1279</v>
      </c>
      <c r="G75" s="180">
        <f t="shared" si="2"/>
        <v>409280</v>
      </c>
    </row>
    <row r="76" spans="1:7" ht="30" x14ac:dyDescent="0.25">
      <c r="A76" s="56"/>
      <c r="B76" s="183">
        <v>8</v>
      </c>
      <c r="C76" s="186" t="s">
        <v>789</v>
      </c>
      <c r="D76" s="182" t="s">
        <v>144</v>
      </c>
      <c r="E76" s="184">
        <v>200</v>
      </c>
      <c r="F76" s="182">
        <v>702</v>
      </c>
      <c r="G76" s="180">
        <f t="shared" si="2"/>
        <v>140400</v>
      </c>
    </row>
    <row r="77" spans="1:7" ht="30" x14ac:dyDescent="0.25">
      <c r="A77" s="56"/>
      <c r="B77" s="183">
        <v>9</v>
      </c>
      <c r="C77" s="186" t="s">
        <v>790</v>
      </c>
      <c r="D77" s="182" t="s">
        <v>144</v>
      </c>
      <c r="E77" s="184">
        <v>320</v>
      </c>
      <c r="F77" s="182">
        <v>1014</v>
      </c>
      <c r="G77" s="180">
        <f t="shared" si="2"/>
        <v>324480</v>
      </c>
    </row>
    <row r="78" spans="1:7" ht="30" x14ac:dyDescent="0.25">
      <c r="A78" s="56"/>
      <c r="B78" s="183">
        <v>10</v>
      </c>
      <c r="C78" s="186" t="s">
        <v>791</v>
      </c>
      <c r="D78" s="182" t="s">
        <v>144</v>
      </c>
      <c r="E78" s="184">
        <v>30</v>
      </c>
      <c r="F78" s="184">
        <v>638</v>
      </c>
      <c r="G78" s="180">
        <f t="shared" si="2"/>
        <v>19140</v>
      </c>
    </row>
    <row r="79" spans="1:7" ht="30" x14ac:dyDescent="0.25">
      <c r="A79" s="56"/>
      <c r="B79" s="183">
        <v>11</v>
      </c>
      <c r="C79" s="186" t="s">
        <v>792</v>
      </c>
      <c r="D79" s="182" t="s">
        <v>144</v>
      </c>
      <c r="E79" s="184">
        <v>600</v>
      </c>
      <c r="F79" s="182">
        <v>2150</v>
      </c>
      <c r="G79" s="180">
        <f t="shared" si="2"/>
        <v>1290000</v>
      </c>
    </row>
    <row r="80" spans="1:7" x14ac:dyDescent="0.25">
      <c r="A80" s="56"/>
      <c r="B80" s="183">
        <v>12</v>
      </c>
      <c r="C80" s="186" t="s">
        <v>776</v>
      </c>
      <c r="D80" s="182" t="s">
        <v>144</v>
      </c>
      <c r="E80" s="184">
        <v>30</v>
      </c>
      <c r="F80" s="182">
        <v>978</v>
      </c>
      <c r="G80" s="180">
        <f t="shared" si="2"/>
        <v>29340</v>
      </c>
    </row>
    <row r="81" spans="1:7" x14ac:dyDescent="0.25">
      <c r="A81" s="56"/>
      <c r="B81" s="183">
        <v>13</v>
      </c>
      <c r="C81" s="186" t="s">
        <v>793</v>
      </c>
      <c r="D81" s="182" t="s">
        <v>144</v>
      </c>
      <c r="E81" s="184">
        <v>12</v>
      </c>
      <c r="F81" s="182">
        <v>9360</v>
      </c>
      <c r="G81" s="180">
        <f t="shared" si="2"/>
        <v>112320</v>
      </c>
    </row>
    <row r="82" spans="1:7" x14ac:dyDescent="0.25">
      <c r="A82" s="56"/>
      <c r="B82" s="183">
        <v>14</v>
      </c>
      <c r="C82" s="186" t="s">
        <v>778</v>
      </c>
      <c r="D82" s="182" t="s">
        <v>144</v>
      </c>
      <c r="E82" s="184">
        <v>10</v>
      </c>
      <c r="F82" s="182">
        <v>1742</v>
      </c>
      <c r="G82" s="180">
        <f t="shared" si="2"/>
        <v>17420</v>
      </c>
    </row>
    <row r="83" spans="1:7" ht="30" x14ac:dyDescent="0.25">
      <c r="A83" s="56"/>
      <c r="B83" s="183">
        <v>15</v>
      </c>
      <c r="C83" s="186" t="s">
        <v>794</v>
      </c>
      <c r="D83" s="182" t="s">
        <v>144</v>
      </c>
      <c r="E83" s="184">
        <v>2</v>
      </c>
      <c r="F83" s="182">
        <v>1232</v>
      </c>
      <c r="G83" s="180">
        <f t="shared" si="2"/>
        <v>2464</v>
      </c>
    </row>
    <row r="84" spans="1:7" x14ac:dyDescent="0.25">
      <c r="A84" s="56"/>
      <c r="B84" s="183">
        <v>16</v>
      </c>
      <c r="C84" s="186" t="s">
        <v>795</v>
      </c>
      <c r="D84" s="182" t="s">
        <v>144</v>
      </c>
      <c r="E84" s="184">
        <v>2</v>
      </c>
      <c r="F84" s="182">
        <v>1332</v>
      </c>
      <c r="G84" s="180">
        <f t="shared" si="2"/>
        <v>2664</v>
      </c>
    </row>
    <row r="85" spans="1:7" ht="30" x14ac:dyDescent="0.25">
      <c r="A85" s="56"/>
      <c r="B85" s="183">
        <v>17</v>
      </c>
      <c r="C85" s="186" t="s">
        <v>796</v>
      </c>
      <c r="D85" s="182" t="s">
        <v>144</v>
      </c>
      <c r="E85" s="184">
        <v>12</v>
      </c>
      <c r="F85" s="182">
        <v>2028</v>
      </c>
      <c r="G85" s="180">
        <f t="shared" si="2"/>
        <v>24336</v>
      </c>
    </row>
    <row r="86" spans="1:7" x14ac:dyDescent="0.25">
      <c r="A86" s="56"/>
      <c r="B86" s="209" t="s">
        <v>782</v>
      </c>
      <c r="C86" s="210"/>
      <c r="D86" s="210"/>
      <c r="E86" s="210"/>
      <c r="F86" s="211"/>
      <c r="G86" s="185">
        <f>SUM(G69:G85)</f>
        <v>3551386</v>
      </c>
    </row>
    <row r="87" spans="1:7" x14ac:dyDescent="0.25">
      <c r="A87" s="56"/>
      <c r="B87" s="58"/>
      <c r="C87" s="58"/>
      <c r="D87" s="59"/>
      <c r="E87" s="59"/>
      <c r="F87" s="59"/>
      <c r="G87" s="59"/>
    </row>
    <row r="88" spans="1:7" x14ac:dyDescent="0.25">
      <c r="A88" s="56"/>
      <c r="B88" s="58"/>
      <c r="C88" s="58"/>
      <c r="D88" s="59"/>
      <c r="E88" s="59"/>
      <c r="F88" s="59"/>
      <c r="G88" s="59"/>
    </row>
  </sheetData>
  <mergeCells count="8">
    <mergeCell ref="A1:I1"/>
    <mergeCell ref="A2:I2"/>
    <mergeCell ref="C17:G17"/>
    <mergeCell ref="B86:F86"/>
    <mergeCell ref="B65:G65"/>
    <mergeCell ref="C18:G18"/>
    <mergeCell ref="C19:G19"/>
    <mergeCell ref="C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E410-9C93-43E3-A2DD-7815685D054F}">
  <dimension ref="A1:J128"/>
  <sheetViews>
    <sheetView workbookViewId="0">
      <selection activeCell="C6" sqref="C6:I6"/>
    </sheetView>
  </sheetViews>
  <sheetFormatPr defaultRowHeight="15" x14ac:dyDescent="0.25"/>
  <cols>
    <col min="2" max="2" width="27.28515625" customWidth="1"/>
    <col min="3" max="3" width="32.28515625" customWidth="1"/>
    <col min="4" max="6" width="12.28515625" customWidth="1"/>
    <col min="7" max="7" width="20.5703125" customWidth="1"/>
    <col min="8" max="8" width="14" customWidth="1"/>
    <col min="9" max="9" width="18.42578125" customWidth="1"/>
  </cols>
  <sheetData>
    <row r="1" spans="1:9" ht="15.75" x14ac:dyDescent="0.25">
      <c r="E1" s="212" t="s">
        <v>196</v>
      </c>
      <c r="F1" s="212"/>
      <c r="G1" s="212"/>
      <c r="H1" s="212"/>
      <c r="I1" s="212"/>
    </row>
    <row r="2" spans="1:9" ht="15.75" x14ac:dyDescent="0.25">
      <c r="E2" s="212" t="s">
        <v>197</v>
      </c>
      <c r="F2" s="212"/>
      <c r="G2" s="212"/>
      <c r="H2" s="212"/>
      <c r="I2" s="212"/>
    </row>
    <row r="3" spans="1:9" ht="15.75" x14ac:dyDescent="0.25">
      <c r="E3" s="212" t="s">
        <v>198</v>
      </c>
      <c r="F3" s="212"/>
      <c r="G3" s="212"/>
      <c r="H3" s="212"/>
      <c r="I3" s="212"/>
    </row>
    <row r="4" spans="1:9" ht="15.75" x14ac:dyDescent="0.25">
      <c r="E4" s="212" t="s">
        <v>133</v>
      </c>
      <c r="F4" s="212"/>
      <c r="G4" s="212"/>
      <c r="H4" s="212"/>
      <c r="I4" s="212"/>
    </row>
    <row r="5" spans="1:9" ht="18.75" x14ac:dyDescent="0.3">
      <c r="A5" s="56"/>
      <c r="B5" s="57"/>
      <c r="C5" s="58"/>
      <c r="D5" s="59"/>
      <c r="E5" s="59"/>
      <c r="F5" s="59"/>
      <c r="G5" s="60"/>
      <c r="H5" s="60"/>
    </row>
    <row r="6" spans="1:9" x14ac:dyDescent="0.25">
      <c r="A6" s="56"/>
      <c r="B6" s="57"/>
      <c r="C6" s="214" t="s">
        <v>748</v>
      </c>
      <c r="D6" s="214"/>
      <c r="E6" s="214"/>
      <c r="F6" s="214"/>
      <c r="G6" s="214"/>
      <c r="H6" s="214"/>
      <c r="I6" s="214"/>
    </row>
    <row r="7" spans="1:9" s="65" customFormat="1" ht="15.75" x14ac:dyDescent="0.25">
      <c r="A7" s="61"/>
      <c r="B7" s="62"/>
      <c r="C7" s="63"/>
      <c r="D7" s="64"/>
      <c r="E7" s="64"/>
      <c r="F7" s="64"/>
      <c r="G7" s="64"/>
    </row>
    <row r="8" spans="1:9" s="65" customFormat="1" ht="31.5" x14ac:dyDescent="0.25">
      <c r="A8" s="66" t="s">
        <v>174</v>
      </c>
      <c r="B8" s="67" t="s">
        <v>175</v>
      </c>
      <c r="C8" s="67" t="s">
        <v>176</v>
      </c>
      <c r="D8" s="67" t="s">
        <v>177</v>
      </c>
      <c r="E8" s="67" t="s">
        <v>178</v>
      </c>
      <c r="F8" s="67" t="s">
        <v>43</v>
      </c>
      <c r="G8" s="68" t="s">
        <v>27</v>
      </c>
      <c r="H8" s="68" t="s">
        <v>179</v>
      </c>
      <c r="I8" s="68" t="s">
        <v>7</v>
      </c>
    </row>
    <row r="9" spans="1:9" ht="102.75" thickBot="1" x14ac:dyDescent="0.3">
      <c r="A9" s="47">
        <v>1</v>
      </c>
      <c r="B9" s="48" t="s">
        <v>180</v>
      </c>
      <c r="C9" s="49" t="s">
        <v>181</v>
      </c>
      <c r="D9" s="50" t="s">
        <v>182</v>
      </c>
      <c r="E9" s="51">
        <v>100</v>
      </c>
      <c r="F9" s="52">
        <v>27146</v>
      </c>
      <c r="G9" s="15">
        <f t="shared" ref="G9:G10" si="0">E9*F9</f>
        <v>2714600</v>
      </c>
      <c r="H9" s="19" t="s">
        <v>12</v>
      </c>
      <c r="I9" s="19" t="s">
        <v>32</v>
      </c>
    </row>
    <row r="10" spans="1:9" ht="90" thickBot="1" x14ac:dyDescent="0.3">
      <c r="A10" s="47">
        <v>2</v>
      </c>
      <c r="B10" s="48" t="s">
        <v>184</v>
      </c>
      <c r="C10" s="53" t="s">
        <v>185</v>
      </c>
      <c r="D10" s="50" t="s">
        <v>186</v>
      </c>
      <c r="E10" s="47">
        <v>1</v>
      </c>
      <c r="F10" s="52">
        <v>43771</v>
      </c>
      <c r="G10" s="15">
        <f t="shared" si="0"/>
        <v>43771</v>
      </c>
      <c r="H10" s="19" t="s">
        <v>12</v>
      </c>
      <c r="I10" s="19" t="s">
        <v>32</v>
      </c>
    </row>
    <row r="11" spans="1:9" x14ac:dyDescent="0.25">
      <c r="A11" s="215" t="s">
        <v>187</v>
      </c>
      <c r="B11" s="216"/>
      <c r="C11" s="216"/>
      <c r="D11" s="216"/>
      <c r="E11" s="216"/>
      <c r="F11" s="217"/>
      <c r="G11" s="70">
        <f>SUM(G9:G10)</f>
        <v>2758371</v>
      </c>
      <c r="H11" s="69"/>
      <c r="I11" s="19"/>
    </row>
    <row r="13" spans="1:9" ht="31.5" x14ac:dyDescent="0.25">
      <c r="A13" s="66" t="s">
        <v>174</v>
      </c>
      <c r="B13" s="67" t="s">
        <v>175</v>
      </c>
      <c r="C13" s="67" t="s">
        <v>176</v>
      </c>
      <c r="D13" s="67" t="s">
        <v>177</v>
      </c>
      <c r="E13" s="67" t="s">
        <v>178</v>
      </c>
      <c r="F13" s="67" t="s">
        <v>43</v>
      </c>
      <c r="G13" s="68" t="s">
        <v>27</v>
      </c>
      <c r="H13" s="68" t="s">
        <v>179</v>
      </c>
      <c r="I13" s="68" t="s">
        <v>7</v>
      </c>
    </row>
    <row r="14" spans="1:9" ht="45" x14ac:dyDescent="0.25">
      <c r="A14" s="47">
        <v>1</v>
      </c>
      <c r="B14" s="48" t="s">
        <v>188</v>
      </c>
      <c r="C14" s="53" t="s">
        <v>189</v>
      </c>
      <c r="D14" s="51" t="s">
        <v>190</v>
      </c>
      <c r="E14" s="51">
        <v>1</v>
      </c>
      <c r="F14" s="33">
        <v>25700</v>
      </c>
      <c r="G14" s="15">
        <v>25700</v>
      </c>
      <c r="H14" s="19" t="s">
        <v>12</v>
      </c>
      <c r="I14" s="19" t="s">
        <v>32</v>
      </c>
    </row>
    <row r="16" spans="1:9" ht="28.5" x14ac:dyDescent="0.25">
      <c r="A16" s="1" t="s">
        <v>562</v>
      </c>
      <c r="B16" s="1" t="s">
        <v>563</v>
      </c>
      <c r="C16" s="1" t="s">
        <v>564</v>
      </c>
      <c r="D16" s="1" t="s">
        <v>24</v>
      </c>
      <c r="E16" s="1" t="s">
        <v>25</v>
      </c>
      <c r="F16" s="1" t="s">
        <v>26</v>
      </c>
      <c r="G16" s="1" t="s">
        <v>27</v>
      </c>
      <c r="H16" s="14" t="s">
        <v>7</v>
      </c>
      <c r="I16" s="14" t="s">
        <v>28</v>
      </c>
    </row>
    <row r="17" spans="1:9" ht="45" x14ac:dyDescent="0.25">
      <c r="A17" s="29">
        <v>1</v>
      </c>
      <c r="B17" s="13" t="s">
        <v>565</v>
      </c>
      <c r="C17" s="20" t="s">
        <v>566</v>
      </c>
      <c r="D17" s="140" t="s">
        <v>190</v>
      </c>
      <c r="E17" s="140">
        <v>2</v>
      </c>
      <c r="F17" s="141">
        <v>304271</v>
      </c>
      <c r="G17" s="18">
        <f>F17*E17</f>
        <v>608542</v>
      </c>
      <c r="H17" s="19" t="s">
        <v>12</v>
      </c>
      <c r="I17" s="19" t="s">
        <v>32</v>
      </c>
    </row>
    <row r="18" spans="1:9" ht="45" x14ac:dyDescent="0.25">
      <c r="A18" s="29">
        <v>2</v>
      </c>
      <c r="B18" s="13" t="s">
        <v>567</v>
      </c>
      <c r="C18" s="20" t="s">
        <v>568</v>
      </c>
      <c r="D18" s="140" t="s">
        <v>190</v>
      </c>
      <c r="E18" s="140">
        <v>5</v>
      </c>
      <c r="F18" s="141">
        <v>121852</v>
      </c>
      <c r="G18" s="18">
        <f t="shared" ref="G18:G70" si="1">F18*E18</f>
        <v>609260</v>
      </c>
      <c r="H18" s="19" t="s">
        <v>12</v>
      </c>
      <c r="I18" s="19" t="s">
        <v>32</v>
      </c>
    </row>
    <row r="19" spans="1:9" ht="45" x14ac:dyDescent="0.25">
      <c r="A19" s="29">
        <v>3</v>
      </c>
      <c r="B19" s="13" t="s">
        <v>569</v>
      </c>
      <c r="C19" s="13" t="s">
        <v>570</v>
      </c>
      <c r="D19" s="29" t="s">
        <v>190</v>
      </c>
      <c r="E19" s="29">
        <v>35</v>
      </c>
      <c r="F19" s="142">
        <v>270269</v>
      </c>
      <c r="G19" s="29">
        <f t="shared" si="1"/>
        <v>9459415</v>
      </c>
      <c r="H19" s="19" t="s">
        <v>12</v>
      </c>
      <c r="I19" s="19" t="s">
        <v>32</v>
      </c>
    </row>
    <row r="20" spans="1:9" ht="30" x14ac:dyDescent="0.25">
      <c r="A20" s="29">
        <v>4</v>
      </c>
      <c r="B20" s="13" t="s">
        <v>571</v>
      </c>
      <c r="C20" s="20" t="s">
        <v>572</v>
      </c>
      <c r="D20" s="140" t="s">
        <v>190</v>
      </c>
      <c r="E20" s="140">
        <v>2</v>
      </c>
      <c r="F20" s="141">
        <v>85528</v>
      </c>
      <c r="G20" s="18">
        <f t="shared" si="1"/>
        <v>171056</v>
      </c>
      <c r="H20" s="19" t="s">
        <v>12</v>
      </c>
      <c r="I20" s="19" t="s">
        <v>32</v>
      </c>
    </row>
    <row r="21" spans="1:9" ht="30" x14ac:dyDescent="0.25">
      <c r="A21" s="29">
        <v>5</v>
      </c>
      <c r="B21" s="13" t="s">
        <v>573</v>
      </c>
      <c r="C21" s="20" t="s">
        <v>574</v>
      </c>
      <c r="D21" s="140" t="s">
        <v>575</v>
      </c>
      <c r="E21" s="140">
        <v>1</v>
      </c>
      <c r="F21" s="140">
        <v>57193</v>
      </c>
      <c r="G21" s="18">
        <f t="shared" si="1"/>
        <v>57193</v>
      </c>
      <c r="H21" s="19" t="s">
        <v>12</v>
      </c>
      <c r="I21" s="19" t="s">
        <v>32</v>
      </c>
    </row>
    <row r="22" spans="1:9" ht="30" x14ac:dyDescent="0.25">
      <c r="A22" s="29">
        <v>6</v>
      </c>
      <c r="B22" s="13" t="s">
        <v>576</v>
      </c>
      <c r="C22" s="20" t="s">
        <v>572</v>
      </c>
      <c r="D22" s="140" t="s">
        <v>575</v>
      </c>
      <c r="E22" s="140">
        <v>5</v>
      </c>
      <c r="F22" s="141">
        <v>113976</v>
      </c>
      <c r="G22" s="18">
        <f t="shared" si="1"/>
        <v>569880</v>
      </c>
      <c r="H22" s="19" t="s">
        <v>12</v>
      </c>
      <c r="I22" s="19" t="s">
        <v>32</v>
      </c>
    </row>
    <row r="23" spans="1:9" ht="60" x14ac:dyDescent="0.25">
      <c r="A23" s="29">
        <v>7</v>
      </c>
      <c r="B23" s="13" t="s">
        <v>577</v>
      </c>
      <c r="C23" s="20" t="s">
        <v>578</v>
      </c>
      <c r="D23" s="140" t="s">
        <v>579</v>
      </c>
      <c r="E23" s="140">
        <v>2</v>
      </c>
      <c r="F23" s="141">
        <v>92848</v>
      </c>
      <c r="G23" s="18">
        <f t="shared" si="1"/>
        <v>185696</v>
      </c>
      <c r="H23" s="19" t="s">
        <v>12</v>
      </c>
      <c r="I23" s="19" t="s">
        <v>32</v>
      </c>
    </row>
    <row r="24" spans="1:9" ht="45" x14ac:dyDescent="0.25">
      <c r="A24" s="29">
        <v>8</v>
      </c>
      <c r="B24" s="13" t="s">
        <v>580</v>
      </c>
      <c r="C24" s="20" t="s">
        <v>581</v>
      </c>
      <c r="D24" s="140" t="s">
        <v>579</v>
      </c>
      <c r="E24" s="140">
        <v>2</v>
      </c>
      <c r="F24" s="141">
        <v>134178</v>
      </c>
      <c r="G24" s="18">
        <f t="shared" si="1"/>
        <v>268356</v>
      </c>
      <c r="H24" s="19" t="s">
        <v>12</v>
      </c>
      <c r="I24" s="19" t="s">
        <v>32</v>
      </c>
    </row>
    <row r="25" spans="1:9" ht="45" x14ac:dyDescent="0.25">
      <c r="A25" s="29">
        <v>9</v>
      </c>
      <c r="B25" s="13" t="s">
        <v>582</v>
      </c>
      <c r="C25" s="20" t="s">
        <v>581</v>
      </c>
      <c r="D25" s="140" t="s">
        <v>575</v>
      </c>
      <c r="E25" s="140">
        <v>2</v>
      </c>
      <c r="F25" s="141">
        <v>119988</v>
      </c>
      <c r="G25" s="18">
        <f t="shared" si="1"/>
        <v>239976</v>
      </c>
      <c r="H25" s="19" t="s">
        <v>12</v>
      </c>
      <c r="I25" s="19" t="s">
        <v>32</v>
      </c>
    </row>
    <row r="26" spans="1:9" ht="30" x14ac:dyDescent="0.25">
      <c r="A26" s="29">
        <v>10</v>
      </c>
      <c r="B26" s="13" t="s">
        <v>583</v>
      </c>
      <c r="C26" s="20" t="s">
        <v>584</v>
      </c>
      <c r="D26" s="140" t="s">
        <v>575</v>
      </c>
      <c r="E26" s="140">
        <v>5</v>
      </c>
      <c r="F26" s="141">
        <v>131026</v>
      </c>
      <c r="G26" s="18">
        <f t="shared" si="1"/>
        <v>655130</v>
      </c>
      <c r="H26" s="19" t="s">
        <v>12</v>
      </c>
      <c r="I26" s="19" t="s">
        <v>32</v>
      </c>
    </row>
    <row r="27" spans="1:9" ht="30" x14ac:dyDescent="0.25">
      <c r="A27" s="29">
        <v>11</v>
      </c>
      <c r="B27" s="13" t="s">
        <v>585</v>
      </c>
      <c r="C27" s="20" t="s">
        <v>586</v>
      </c>
      <c r="D27" s="140" t="s">
        <v>575</v>
      </c>
      <c r="E27" s="140">
        <v>5</v>
      </c>
      <c r="F27" s="141">
        <v>85912</v>
      </c>
      <c r="G27" s="18">
        <f t="shared" si="1"/>
        <v>429560</v>
      </c>
      <c r="H27" s="19" t="s">
        <v>12</v>
      </c>
      <c r="I27" s="19" t="s">
        <v>32</v>
      </c>
    </row>
    <row r="28" spans="1:9" ht="45" x14ac:dyDescent="0.25">
      <c r="A28" s="29">
        <v>12</v>
      </c>
      <c r="B28" s="13" t="s">
        <v>587</v>
      </c>
      <c r="C28" s="20" t="s">
        <v>588</v>
      </c>
      <c r="D28" s="140" t="s">
        <v>575</v>
      </c>
      <c r="E28" s="140">
        <v>5</v>
      </c>
      <c r="F28" s="141">
        <v>150571</v>
      </c>
      <c r="G28" s="18">
        <f t="shared" si="1"/>
        <v>752855</v>
      </c>
      <c r="H28" s="19" t="s">
        <v>12</v>
      </c>
      <c r="I28" s="19" t="s">
        <v>32</v>
      </c>
    </row>
    <row r="29" spans="1:9" ht="30" x14ac:dyDescent="0.25">
      <c r="A29" s="29">
        <v>13</v>
      </c>
      <c r="B29" s="13" t="s">
        <v>589</v>
      </c>
      <c r="C29" s="20" t="s">
        <v>590</v>
      </c>
      <c r="D29" s="140" t="s">
        <v>575</v>
      </c>
      <c r="E29" s="140">
        <v>2</v>
      </c>
      <c r="F29" s="141">
        <v>70693</v>
      </c>
      <c r="G29" s="18">
        <f t="shared" si="1"/>
        <v>141386</v>
      </c>
      <c r="H29" s="19" t="s">
        <v>12</v>
      </c>
      <c r="I29" s="19" t="s">
        <v>32</v>
      </c>
    </row>
    <row r="30" spans="1:9" ht="45" x14ac:dyDescent="0.25">
      <c r="A30" s="29">
        <v>14</v>
      </c>
      <c r="B30" s="13" t="s">
        <v>591</v>
      </c>
      <c r="C30" s="20" t="s">
        <v>592</v>
      </c>
      <c r="D30" s="140" t="s">
        <v>575</v>
      </c>
      <c r="E30" s="140">
        <v>2</v>
      </c>
      <c r="F30" s="141">
        <v>162626</v>
      </c>
      <c r="G30" s="18">
        <f t="shared" si="1"/>
        <v>325252</v>
      </c>
      <c r="H30" s="19" t="s">
        <v>12</v>
      </c>
      <c r="I30" s="19" t="s">
        <v>32</v>
      </c>
    </row>
    <row r="31" spans="1:9" ht="45" x14ac:dyDescent="0.25">
      <c r="A31" s="29">
        <v>15</v>
      </c>
      <c r="B31" s="13" t="s">
        <v>593</v>
      </c>
      <c r="C31" s="20" t="s">
        <v>586</v>
      </c>
      <c r="D31" s="140" t="s">
        <v>575</v>
      </c>
      <c r="E31" s="140">
        <v>5</v>
      </c>
      <c r="F31" s="141">
        <v>150571</v>
      </c>
      <c r="G31" s="18">
        <f t="shared" si="1"/>
        <v>752855</v>
      </c>
      <c r="H31" s="19" t="s">
        <v>12</v>
      </c>
      <c r="I31" s="19" t="s">
        <v>32</v>
      </c>
    </row>
    <row r="32" spans="1:9" ht="45" x14ac:dyDescent="0.25">
      <c r="A32" s="29">
        <v>16</v>
      </c>
      <c r="B32" s="13" t="s">
        <v>594</v>
      </c>
      <c r="C32" s="20" t="s">
        <v>595</v>
      </c>
      <c r="D32" s="140" t="s">
        <v>575</v>
      </c>
      <c r="E32" s="140">
        <v>5</v>
      </c>
      <c r="F32" s="141">
        <v>78309</v>
      </c>
      <c r="G32" s="18">
        <f t="shared" si="1"/>
        <v>391545</v>
      </c>
      <c r="H32" s="19" t="s">
        <v>12</v>
      </c>
      <c r="I32" s="19" t="s">
        <v>32</v>
      </c>
    </row>
    <row r="33" spans="1:9" ht="30" x14ac:dyDescent="0.25">
      <c r="A33" s="29">
        <v>17</v>
      </c>
      <c r="B33" s="13" t="s">
        <v>596</v>
      </c>
      <c r="C33" s="20" t="s">
        <v>597</v>
      </c>
      <c r="D33" s="140" t="s">
        <v>575</v>
      </c>
      <c r="E33" s="140">
        <v>2</v>
      </c>
      <c r="F33" s="140">
        <v>331297</v>
      </c>
      <c r="G33" s="18">
        <f t="shared" si="1"/>
        <v>662594</v>
      </c>
      <c r="H33" s="19" t="s">
        <v>12</v>
      </c>
      <c r="I33" s="19" t="s">
        <v>32</v>
      </c>
    </row>
    <row r="34" spans="1:9" ht="30" x14ac:dyDescent="0.25">
      <c r="A34" s="29">
        <v>18</v>
      </c>
      <c r="B34" s="13" t="s">
        <v>598</v>
      </c>
      <c r="C34" s="20" t="s">
        <v>586</v>
      </c>
      <c r="D34" s="140" t="s">
        <v>575</v>
      </c>
      <c r="E34" s="140">
        <v>3</v>
      </c>
      <c r="F34" s="141">
        <v>123422</v>
      </c>
      <c r="G34" s="18">
        <f t="shared" si="1"/>
        <v>370266</v>
      </c>
      <c r="H34" s="19" t="s">
        <v>12</v>
      </c>
      <c r="I34" s="19" t="s">
        <v>32</v>
      </c>
    </row>
    <row r="35" spans="1:9" ht="30" x14ac:dyDescent="0.25">
      <c r="A35" s="29">
        <v>19</v>
      </c>
      <c r="B35" s="13" t="s">
        <v>599</v>
      </c>
      <c r="C35" s="20" t="s">
        <v>600</v>
      </c>
      <c r="D35" s="140" t="s">
        <v>579</v>
      </c>
      <c r="E35" s="140">
        <v>4</v>
      </c>
      <c r="F35" s="141">
        <v>213785</v>
      </c>
      <c r="G35" s="18">
        <f t="shared" si="1"/>
        <v>855140</v>
      </c>
      <c r="H35" s="19" t="s">
        <v>12</v>
      </c>
      <c r="I35" s="19" t="s">
        <v>32</v>
      </c>
    </row>
    <row r="36" spans="1:9" ht="30" x14ac:dyDescent="0.25">
      <c r="A36" s="29">
        <v>20</v>
      </c>
      <c r="B36" s="13" t="s">
        <v>601</v>
      </c>
      <c r="C36" s="13" t="s">
        <v>590</v>
      </c>
      <c r="D36" s="29" t="s">
        <v>579</v>
      </c>
      <c r="E36" s="29">
        <v>3</v>
      </c>
      <c r="F36" s="142">
        <v>234901</v>
      </c>
      <c r="G36" s="12">
        <f t="shared" si="1"/>
        <v>704703</v>
      </c>
      <c r="H36" s="19" t="s">
        <v>12</v>
      </c>
      <c r="I36" s="19" t="s">
        <v>32</v>
      </c>
    </row>
    <row r="37" spans="1:9" ht="30" x14ac:dyDescent="0.25">
      <c r="A37" s="29">
        <v>21</v>
      </c>
      <c r="B37" s="13" t="s">
        <v>602</v>
      </c>
      <c r="C37" s="20" t="s">
        <v>603</v>
      </c>
      <c r="D37" s="140" t="s">
        <v>575</v>
      </c>
      <c r="E37" s="140">
        <v>1</v>
      </c>
      <c r="F37" s="140">
        <v>105471</v>
      </c>
      <c r="G37" s="18">
        <f t="shared" si="1"/>
        <v>105471</v>
      </c>
      <c r="H37" s="19" t="s">
        <v>12</v>
      </c>
      <c r="I37" s="19" t="s">
        <v>32</v>
      </c>
    </row>
    <row r="38" spans="1:9" ht="45" x14ac:dyDescent="0.25">
      <c r="A38" s="29">
        <v>22</v>
      </c>
      <c r="B38" s="13" t="s">
        <v>604</v>
      </c>
      <c r="C38" s="20" t="s">
        <v>605</v>
      </c>
      <c r="D38" s="140" t="s">
        <v>200</v>
      </c>
      <c r="E38" s="140">
        <v>3</v>
      </c>
      <c r="F38" s="141">
        <v>256018</v>
      </c>
      <c r="G38" s="18">
        <f t="shared" si="1"/>
        <v>768054</v>
      </c>
      <c r="H38" s="19" t="s">
        <v>12</v>
      </c>
      <c r="I38" s="19" t="s">
        <v>32</v>
      </c>
    </row>
    <row r="39" spans="1:9" ht="45" x14ac:dyDescent="0.25">
      <c r="A39" s="29">
        <v>23</v>
      </c>
      <c r="B39" s="13" t="s">
        <v>606</v>
      </c>
      <c r="C39" s="20" t="s">
        <v>605</v>
      </c>
      <c r="D39" s="140" t="s">
        <v>200</v>
      </c>
      <c r="E39" s="140">
        <v>3</v>
      </c>
      <c r="F39" s="141">
        <v>256018</v>
      </c>
      <c r="G39" s="18">
        <f t="shared" si="1"/>
        <v>768054</v>
      </c>
      <c r="H39" s="19" t="s">
        <v>12</v>
      </c>
      <c r="I39" s="19" t="s">
        <v>32</v>
      </c>
    </row>
    <row r="40" spans="1:9" ht="45" x14ac:dyDescent="0.25">
      <c r="A40" s="29">
        <v>24</v>
      </c>
      <c r="B40" s="13" t="s">
        <v>607</v>
      </c>
      <c r="C40" s="20" t="s">
        <v>605</v>
      </c>
      <c r="D40" s="140" t="s">
        <v>200</v>
      </c>
      <c r="E40" s="140">
        <v>2</v>
      </c>
      <c r="F40" s="141">
        <v>277912</v>
      </c>
      <c r="G40" s="18">
        <f t="shared" si="1"/>
        <v>555824</v>
      </c>
      <c r="H40" s="19" t="s">
        <v>12</v>
      </c>
      <c r="I40" s="19" t="s">
        <v>32</v>
      </c>
    </row>
    <row r="41" spans="1:9" ht="30" x14ac:dyDescent="0.25">
      <c r="A41" s="29">
        <v>25</v>
      </c>
      <c r="B41" s="13" t="s">
        <v>608</v>
      </c>
      <c r="C41" s="20" t="s">
        <v>609</v>
      </c>
      <c r="D41" s="140" t="s">
        <v>575</v>
      </c>
      <c r="E41" s="140">
        <v>5</v>
      </c>
      <c r="F41" s="141">
        <v>198300</v>
      </c>
      <c r="G41" s="18">
        <f t="shared" si="1"/>
        <v>991500</v>
      </c>
      <c r="H41" s="19" t="s">
        <v>12</v>
      </c>
      <c r="I41" s="19" t="s">
        <v>32</v>
      </c>
    </row>
    <row r="42" spans="1:9" ht="30" x14ac:dyDescent="0.25">
      <c r="A42" s="29">
        <v>26</v>
      </c>
      <c r="B42" s="13" t="s">
        <v>610</v>
      </c>
      <c r="C42" s="20" t="s">
        <v>611</v>
      </c>
      <c r="D42" s="140" t="s">
        <v>45</v>
      </c>
      <c r="E42" s="140">
        <v>1</v>
      </c>
      <c r="F42" s="141">
        <v>161191</v>
      </c>
      <c r="G42" s="18">
        <f t="shared" si="1"/>
        <v>161191</v>
      </c>
      <c r="H42" s="19" t="s">
        <v>12</v>
      </c>
      <c r="I42" s="19" t="s">
        <v>32</v>
      </c>
    </row>
    <row r="43" spans="1:9" ht="45" x14ac:dyDescent="0.25">
      <c r="A43" s="29">
        <v>27</v>
      </c>
      <c r="B43" s="13" t="s">
        <v>612</v>
      </c>
      <c r="C43" s="20" t="s">
        <v>613</v>
      </c>
      <c r="D43" s="140" t="s">
        <v>575</v>
      </c>
      <c r="E43" s="140">
        <v>2</v>
      </c>
      <c r="F43" s="141">
        <v>656672</v>
      </c>
      <c r="G43" s="18">
        <f t="shared" si="1"/>
        <v>1313344</v>
      </c>
      <c r="H43" s="19" t="s">
        <v>12</v>
      </c>
      <c r="I43" s="19" t="s">
        <v>32</v>
      </c>
    </row>
    <row r="44" spans="1:9" ht="60" x14ac:dyDescent="0.25">
      <c r="A44" s="29">
        <v>28</v>
      </c>
      <c r="B44" s="13" t="s">
        <v>614</v>
      </c>
      <c r="C44" s="20" t="s">
        <v>615</v>
      </c>
      <c r="D44" s="140" t="s">
        <v>575</v>
      </c>
      <c r="E44" s="140">
        <v>2</v>
      </c>
      <c r="F44" s="140">
        <v>451814</v>
      </c>
      <c r="G44" s="18">
        <f t="shared" si="1"/>
        <v>903628</v>
      </c>
      <c r="H44" s="19" t="s">
        <v>12</v>
      </c>
      <c r="I44" s="19" t="s">
        <v>32</v>
      </c>
    </row>
    <row r="45" spans="1:9" ht="45" x14ac:dyDescent="0.25">
      <c r="A45" s="29">
        <v>29</v>
      </c>
      <c r="B45" s="13" t="s">
        <v>616</v>
      </c>
      <c r="C45" s="20" t="s">
        <v>617</v>
      </c>
      <c r="D45" s="140" t="s">
        <v>575</v>
      </c>
      <c r="E45" s="140">
        <v>4</v>
      </c>
      <c r="F45" s="141">
        <v>373518</v>
      </c>
      <c r="G45" s="18">
        <f t="shared" si="1"/>
        <v>1494072</v>
      </c>
      <c r="H45" s="19" t="s">
        <v>12</v>
      </c>
      <c r="I45" s="19" t="s">
        <v>32</v>
      </c>
    </row>
    <row r="46" spans="1:9" ht="45" x14ac:dyDescent="0.25">
      <c r="A46" s="29">
        <v>30</v>
      </c>
      <c r="B46" s="13" t="s">
        <v>618</v>
      </c>
      <c r="C46" s="20" t="s">
        <v>619</v>
      </c>
      <c r="D46" s="140" t="s">
        <v>575</v>
      </c>
      <c r="E46" s="140">
        <v>2</v>
      </c>
      <c r="F46" s="141">
        <v>370377</v>
      </c>
      <c r="G46" s="18">
        <f t="shared" si="1"/>
        <v>740754</v>
      </c>
      <c r="H46" s="19" t="s">
        <v>12</v>
      </c>
      <c r="I46" s="19" t="s">
        <v>32</v>
      </c>
    </row>
    <row r="47" spans="1:9" ht="45" x14ac:dyDescent="0.25">
      <c r="A47" s="29">
        <v>31</v>
      </c>
      <c r="B47" s="13" t="s">
        <v>620</v>
      </c>
      <c r="C47" s="20" t="s">
        <v>621</v>
      </c>
      <c r="D47" s="140" t="s">
        <v>575</v>
      </c>
      <c r="E47" s="140">
        <v>2</v>
      </c>
      <c r="F47" s="141">
        <v>265191</v>
      </c>
      <c r="G47" s="18">
        <f t="shared" si="1"/>
        <v>530382</v>
      </c>
      <c r="H47" s="19" t="s">
        <v>12</v>
      </c>
      <c r="I47" s="19" t="s">
        <v>32</v>
      </c>
    </row>
    <row r="48" spans="1:9" ht="45" x14ac:dyDescent="0.25">
      <c r="A48" s="29">
        <v>32</v>
      </c>
      <c r="B48" s="13" t="s">
        <v>622</v>
      </c>
      <c r="C48" s="20" t="s">
        <v>623</v>
      </c>
      <c r="D48" s="140" t="s">
        <v>575</v>
      </c>
      <c r="E48" s="140">
        <v>3</v>
      </c>
      <c r="F48" s="141">
        <v>143104</v>
      </c>
      <c r="G48" s="18">
        <f t="shared" si="1"/>
        <v>429312</v>
      </c>
      <c r="H48" s="19" t="s">
        <v>12</v>
      </c>
      <c r="I48" s="19" t="s">
        <v>32</v>
      </c>
    </row>
    <row r="49" spans="1:9" ht="60" x14ac:dyDescent="0.25">
      <c r="A49" s="29">
        <v>33</v>
      </c>
      <c r="B49" s="13" t="s">
        <v>624</v>
      </c>
      <c r="C49" s="20" t="s">
        <v>625</v>
      </c>
      <c r="D49" s="140" t="s">
        <v>575</v>
      </c>
      <c r="E49" s="140">
        <v>1</v>
      </c>
      <c r="F49" s="141">
        <v>205526</v>
      </c>
      <c r="G49" s="18">
        <f t="shared" si="1"/>
        <v>205526</v>
      </c>
      <c r="H49" s="19" t="s">
        <v>12</v>
      </c>
      <c r="I49" s="19" t="s">
        <v>32</v>
      </c>
    </row>
    <row r="50" spans="1:9" ht="60" x14ac:dyDescent="0.25">
      <c r="A50" s="29">
        <v>34</v>
      </c>
      <c r="B50" s="13" t="s">
        <v>626</v>
      </c>
      <c r="C50" s="20" t="s">
        <v>625</v>
      </c>
      <c r="D50" s="140" t="s">
        <v>575</v>
      </c>
      <c r="E50" s="140">
        <v>1</v>
      </c>
      <c r="F50" s="141">
        <v>205526</v>
      </c>
      <c r="G50" s="18">
        <f t="shared" si="1"/>
        <v>205526</v>
      </c>
      <c r="H50" s="19" t="s">
        <v>12</v>
      </c>
      <c r="I50" s="19" t="s">
        <v>32</v>
      </c>
    </row>
    <row r="51" spans="1:9" ht="60" x14ac:dyDescent="0.25">
      <c r="A51" s="29">
        <v>35</v>
      </c>
      <c r="B51" s="13" t="s">
        <v>627</v>
      </c>
      <c r="C51" s="20" t="s">
        <v>625</v>
      </c>
      <c r="D51" s="140" t="s">
        <v>575</v>
      </c>
      <c r="E51" s="140">
        <v>1</v>
      </c>
      <c r="F51" s="141">
        <v>205526</v>
      </c>
      <c r="G51" s="18">
        <f t="shared" si="1"/>
        <v>205526</v>
      </c>
      <c r="H51" s="19" t="s">
        <v>12</v>
      </c>
      <c r="I51" s="19" t="s">
        <v>32</v>
      </c>
    </row>
    <row r="52" spans="1:9" ht="60" x14ac:dyDescent="0.25">
      <c r="A52" s="29">
        <v>36</v>
      </c>
      <c r="B52" s="13" t="s">
        <v>628</v>
      </c>
      <c r="C52" s="20" t="s">
        <v>625</v>
      </c>
      <c r="D52" s="140" t="s">
        <v>575</v>
      </c>
      <c r="E52" s="140">
        <v>1</v>
      </c>
      <c r="F52" s="140">
        <v>287754</v>
      </c>
      <c r="G52" s="18">
        <f t="shared" si="1"/>
        <v>287754</v>
      </c>
      <c r="H52" s="19" t="s">
        <v>12</v>
      </c>
      <c r="I52" s="19" t="s">
        <v>32</v>
      </c>
    </row>
    <row r="53" spans="1:9" ht="45" x14ac:dyDescent="0.25">
      <c r="A53" s="29">
        <v>37</v>
      </c>
      <c r="B53" s="13" t="s">
        <v>629</v>
      </c>
      <c r="C53" s="20" t="s">
        <v>630</v>
      </c>
      <c r="D53" s="140" t="s">
        <v>200</v>
      </c>
      <c r="E53" s="140">
        <v>2</v>
      </c>
      <c r="F53" s="141">
        <v>127872</v>
      </c>
      <c r="G53" s="18">
        <f t="shared" si="1"/>
        <v>255744</v>
      </c>
      <c r="H53" s="19" t="s">
        <v>12</v>
      </c>
      <c r="I53" s="19" t="s">
        <v>32</v>
      </c>
    </row>
    <row r="54" spans="1:9" ht="60" x14ac:dyDescent="0.25">
      <c r="A54" s="29">
        <v>38</v>
      </c>
      <c r="B54" s="13" t="s">
        <v>631</v>
      </c>
      <c r="C54" s="20" t="s">
        <v>632</v>
      </c>
      <c r="D54" s="140" t="s">
        <v>200</v>
      </c>
      <c r="E54" s="140">
        <v>2</v>
      </c>
      <c r="F54" s="141">
        <v>216925</v>
      </c>
      <c r="G54" s="18">
        <f t="shared" si="1"/>
        <v>433850</v>
      </c>
      <c r="H54" s="19" t="s">
        <v>12</v>
      </c>
      <c r="I54" s="19" t="s">
        <v>32</v>
      </c>
    </row>
    <row r="55" spans="1:9" ht="75" x14ac:dyDescent="0.25">
      <c r="A55" s="29">
        <v>39</v>
      </c>
      <c r="B55" s="13" t="s">
        <v>633</v>
      </c>
      <c r="C55" s="20" t="s">
        <v>621</v>
      </c>
      <c r="D55" s="140" t="s">
        <v>200</v>
      </c>
      <c r="E55" s="140">
        <v>1</v>
      </c>
      <c r="F55" s="140">
        <v>105458</v>
      </c>
      <c r="G55" s="18">
        <f t="shared" si="1"/>
        <v>105458</v>
      </c>
      <c r="H55" s="19" t="s">
        <v>12</v>
      </c>
      <c r="I55" s="19" t="s">
        <v>32</v>
      </c>
    </row>
    <row r="56" spans="1:9" ht="30" x14ac:dyDescent="0.25">
      <c r="A56" s="29">
        <v>40</v>
      </c>
      <c r="B56" s="13" t="s">
        <v>634</v>
      </c>
      <c r="C56" s="20" t="s">
        <v>635</v>
      </c>
      <c r="D56" s="140" t="s">
        <v>200</v>
      </c>
      <c r="E56" s="140">
        <v>1</v>
      </c>
      <c r="F56" s="140">
        <v>243431</v>
      </c>
      <c r="G56" s="18">
        <f t="shared" si="1"/>
        <v>243431</v>
      </c>
      <c r="H56" s="19" t="s">
        <v>12</v>
      </c>
      <c r="I56" s="19" t="s">
        <v>32</v>
      </c>
    </row>
    <row r="57" spans="1:9" ht="45" x14ac:dyDescent="0.25">
      <c r="A57" s="29">
        <v>41</v>
      </c>
      <c r="B57" s="13" t="s">
        <v>636</v>
      </c>
      <c r="C57" s="20"/>
      <c r="D57" s="140" t="s">
        <v>45</v>
      </c>
      <c r="E57" s="140">
        <v>8</v>
      </c>
      <c r="F57" s="140">
        <v>53037</v>
      </c>
      <c r="G57" s="18">
        <f>F57*E57</f>
        <v>424296</v>
      </c>
      <c r="H57" s="19" t="s">
        <v>12</v>
      </c>
      <c r="I57" s="19" t="s">
        <v>32</v>
      </c>
    </row>
    <row r="58" spans="1:9" ht="45" x14ac:dyDescent="0.25">
      <c r="A58" s="29">
        <v>42</v>
      </c>
      <c r="B58" s="28" t="s">
        <v>637</v>
      </c>
      <c r="C58" s="20"/>
      <c r="D58" s="140" t="s">
        <v>45</v>
      </c>
      <c r="E58" s="140">
        <v>4</v>
      </c>
      <c r="F58" s="140">
        <v>72441.600000000006</v>
      </c>
      <c r="G58" s="18">
        <f t="shared" si="1"/>
        <v>289766.40000000002</v>
      </c>
      <c r="H58" s="19" t="s">
        <v>12</v>
      </c>
      <c r="I58" s="19" t="s">
        <v>32</v>
      </c>
    </row>
    <row r="59" spans="1:9" ht="60" x14ac:dyDescent="0.25">
      <c r="A59" s="29">
        <v>43</v>
      </c>
      <c r="B59" s="28" t="s">
        <v>638</v>
      </c>
      <c r="C59" s="20"/>
      <c r="D59" s="140" t="s">
        <v>45</v>
      </c>
      <c r="E59" s="140">
        <v>4</v>
      </c>
      <c r="F59" s="140">
        <v>77616</v>
      </c>
      <c r="G59" s="18">
        <f t="shared" si="1"/>
        <v>310464</v>
      </c>
      <c r="H59" s="19" t="s">
        <v>12</v>
      </c>
      <c r="I59" s="19" t="s">
        <v>32</v>
      </c>
    </row>
    <row r="60" spans="1:9" ht="45" x14ac:dyDescent="0.25">
      <c r="A60" s="29">
        <v>44</v>
      </c>
      <c r="B60" s="28" t="s">
        <v>639</v>
      </c>
      <c r="C60" s="20"/>
      <c r="D60" s="140" t="s">
        <v>45</v>
      </c>
      <c r="E60" s="140">
        <v>4</v>
      </c>
      <c r="F60" s="140">
        <v>116424.00000000001</v>
      </c>
      <c r="G60" s="18">
        <f t="shared" si="1"/>
        <v>465696.00000000006</v>
      </c>
      <c r="H60" s="19" t="s">
        <v>12</v>
      </c>
      <c r="I60" s="19" t="s">
        <v>32</v>
      </c>
    </row>
    <row r="61" spans="1:9" ht="30" x14ac:dyDescent="0.25">
      <c r="A61" s="29">
        <v>45</v>
      </c>
      <c r="B61" s="143" t="s">
        <v>640</v>
      </c>
      <c r="C61" s="20"/>
      <c r="D61" s="140" t="s">
        <v>641</v>
      </c>
      <c r="E61" s="140">
        <v>4</v>
      </c>
      <c r="F61" s="140">
        <v>76322.400000000009</v>
      </c>
      <c r="G61" s="18">
        <f t="shared" si="1"/>
        <v>305289.60000000003</v>
      </c>
      <c r="H61" s="19" t="s">
        <v>12</v>
      </c>
      <c r="I61" s="19" t="s">
        <v>32</v>
      </c>
    </row>
    <row r="62" spans="1:9" ht="30" x14ac:dyDescent="0.25">
      <c r="A62" s="29">
        <v>46</v>
      </c>
      <c r="B62" s="13" t="s">
        <v>642</v>
      </c>
      <c r="C62" s="20" t="s">
        <v>643</v>
      </c>
      <c r="D62" s="140" t="s">
        <v>200</v>
      </c>
      <c r="E62" s="140">
        <v>1</v>
      </c>
      <c r="F62" s="141">
        <v>321016</v>
      </c>
      <c r="G62" s="18">
        <f t="shared" si="1"/>
        <v>321016</v>
      </c>
      <c r="H62" s="19" t="s">
        <v>12</v>
      </c>
      <c r="I62" s="19" t="s">
        <v>32</v>
      </c>
    </row>
    <row r="63" spans="1:9" ht="30" x14ac:dyDescent="0.25">
      <c r="A63" s="29">
        <v>47</v>
      </c>
      <c r="B63" s="13" t="s">
        <v>644</v>
      </c>
      <c r="C63" s="20" t="s">
        <v>645</v>
      </c>
      <c r="D63" s="140" t="s">
        <v>200</v>
      </c>
      <c r="E63" s="140">
        <v>1</v>
      </c>
      <c r="F63" s="141">
        <v>321016</v>
      </c>
      <c r="G63" s="18">
        <f t="shared" si="1"/>
        <v>321016</v>
      </c>
      <c r="H63" s="19" t="s">
        <v>12</v>
      </c>
      <c r="I63" s="19" t="s">
        <v>32</v>
      </c>
    </row>
    <row r="64" spans="1:9" ht="30" x14ac:dyDescent="0.25">
      <c r="A64" s="29">
        <v>48</v>
      </c>
      <c r="B64" s="13" t="s">
        <v>646</v>
      </c>
      <c r="C64" s="20" t="s">
        <v>643</v>
      </c>
      <c r="D64" s="140" t="s">
        <v>200</v>
      </c>
      <c r="E64" s="140">
        <v>1</v>
      </c>
      <c r="F64" s="141">
        <v>321016</v>
      </c>
      <c r="G64" s="18">
        <f t="shared" si="1"/>
        <v>321016</v>
      </c>
      <c r="H64" s="19" t="s">
        <v>12</v>
      </c>
      <c r="I64" s="19" t="s">
        <v>32</v>
      </c>
    </row>
    <row r="65" spans="1:10" ht="30" x14ac:dyDescent="0.25">
      <c r="A65" s="29">
        <v>49</v>
      </c>
      <c r="B65" s="13" t="s">
        <v>647</v>
      </c>
      <c r="C65" s="20"/>
      <c r="D65" s="140" t="s">
        <v>200</v>
      </c>
      <c r="E65" s="140">
        <v>5</v>
      </c>
      <c r="F65" s="140">
        <v>75416</v>
      </c>
      <c r="G65" s="18">
        <f t="shared" si="1"/>
        <v>377080</v>
      </c>
      <c r="H65" s="19" t="s">
        <v>12</v>
      </c>
      <c r="I65" s="19" t="s">
        <v>32</v>
      </c>
    </row>
    <row r="66" spans="1:10" ht="45" x14ac:dyDescent="0.25">
      <c r="A66" s="29">
        <v>50</v>
      </c>
      <c r="B66" s="13" t="s">
        <v>648</v>
      </c>
      <c r="C66" s="20" t="s">
        <v>649</v>
      </c>
      <c r="D66" s="140" t="s">
        <v>200</v>
      </c>
      <c r="E66" s="140">
        <v>1</v>
      </c>
      <c r="F66" s="140">
        <v>377159</v>
      </c>
      <c r="G66" s="18">
        <f t="shared" si="1"/>
        <v>377159</v>
      </c>
      <c r="H66" s="19" t="s">
        <v>12</v>
      </c>
      <c r="I66" s="19" t="s">
        <v>32</v>
      </c>
    </row>
    <row r="67" spans="1:10" ht="45" x14ac:dyDescent="0.25">
      <c r="A67" s="29">
        <v>51</v>
      </c>
      <c r="B67" s="13" t="s">
        <v>650</v>
      </c>
      <c r="C67" s="20" t="s">
        <v>649</v>
      </c>
      <c r="D67" s="140" t="s">
        <v>200</v>
      </c>
      <c r="E67" s="140">
        <v>1</v>
      </c>
      <c r="F67" s="141">
        <v>377159</v>
      </c>
      <c r="G67" s="18">
        <f t="shared" si="1"/>
        <v>377159</v>
      </c>
      <c r="H67" s="19" t="s">
        <v>12</v>
      </c>
      <c r="I67" s="19" t="s">
        <v>32</v>
      </c>
    </row>
    <row r="68" spans="1:10" ht="30" x14ac:dyDescent="0.25">
      <c r="A68" s="29">
        <v>52</v>
      </c>
      <c r="B68" s="13" t="s">
        <v>651</v>
      </c>
      <c r="C68" s="20" t="s">
        <v>652</v>
      </c>
      <c r="D68" s="140" t="s">
        <v>200</v>
      </c>
      <c r="E68" s="140">
        <v>4</v>
      </c>
      <c r="F68" s="141">
        <v>121852</v>
      </c>
      <c r="G68" s="18">
        <f t="shared" si="1"/>
        <v>487408</v>
      </c>
      <c r="H68" s="19" t="s">
        <v>12</v>
      </c>
      <c r="I68" s="19" t="s">
        <v>32</v>
      </c>
    </row>
    <row r="69" spans="1:10" ht="30" x14ac:dyDescent="0.25">
      <c r="A69" s="29">
        <v>53</v>
      </c>
      <c r="B69" s="13" t="s">
        <v>653</v>
      </c>
      <c r="C69" s="20"/>
      <c r="D69" s="140" t="s">
        <v>200</v>
      </c>
      <c r="E69" s="140">
        <v>1</v>
      </c>
      <c r="F69" s="140">
        <v>2357577</v>
      </c>
      <c r="G69" s="18">
        <f t="shared" si="1"/>
        <v>2357577</v>
      </c>
      <c r="H69" s="19" t="s">
        <v>12</v>
      </c>
      <c r="I69" s="19" t="s">
        <v>32</v>
      </c>
    </row>
    <row r="70" spans="1:10" ht="30" x14ac:dyDescent="0.25">
      <c r="A70" s="29">
        <v>54</v>
      </c>
      <c r="B70" s="13" t="s">
        <v>654</v>
      </c>
      <c r="C70" s="20"/>
      <c r="D70" s="140" t="s">
        <v>200</v>
      </c>
      <c r="E70" s="140">
        <v>1</v>
      </c>
      <c r="F70" s="141">
        <v>201719</v>
      </c>
      <c r="G70" s="18">
        <f t="shared" si="1"/>
        <v>201719</v>
      </c>
      <c r="H70" s="19" t="s">
        <v>12</v>
      </c>
      <c r="I70" s="19" t="s">
        <v>32</v>
      </c>
    </row>
    <row r="71" spans="1:10" x14ac:dyDescent="0.25">
      <c r="A71" s="215" t="s">
        <v>1098</v>
      </c>
      <c r="B71" s="216"/>
      <c r="C71" s="216"/>
      <c r="D71" s="216"/>
      <c r="E71" s="216"/>
      <c r="F71" s="217"/>
      <c r="G71" s="70">
        <f>SUM(G17:G70)</f>
        <v>35851723</v>
      </c>
      <c r="H71" s="55"/>
      <c r="I71" s="55"/>
    </row>
    <row r="72" spans="1:10" ht="15.75" x14ac:dyDescent="0.25">
      <c r="A72" s="218" t="s">
        <v>705</v>
      </c>
      <c r="B72" s="218"/>
      <c r="C72" s="218"/>
      <c r="D72" s="218"/>
      <c r="E72" s="218"/>
      <c r="F72" s="218"/>
      <c r="G72" s="218"/>
      <c r="I72" s="219"/>
      <c r="J72" s="219"/>
    </row>
    <row r="73" spans="1:10" ht="28.5" x14ac:dyDescent="0.25">
      <c r="A73" s="1" t="s">
        <v>562</v>
      </c>
      <c r="B73" s="1" t="s">
        <v>563</v>
      </c>
      <c r="C73" s="1" t="s">
        <v>564</v>
      </c>
      <c r="D73" s="1" t="s">
        <v>24</v>
      </c>
      <c r="E73" s="1" t="s">
        <v>25</v>
      </c>
      <c r="F73" s="1" t="s">
        <v>26</v>
      </c>
      <c r="G73" s="1" t="s">
        <v>27</v>
      </c>
      <c r="H73" s="14" t="s">
        <v>7</v>
      </c>
      <c r="I73" s="14" t="s">
        <v>28</v>
      </c>
      <c r="J73" s="46"/>
    </row>
    <row r="74" spans="1:10" ht="30" x14ac:dyDescent="0.25">
      <c r="A74" s="144">
        <v>1</v>
      </c>
      <c r="B74" s="33" t="s">
        <v>655</v>
      </c>
      <c r="C74" s="33"/>
      <c r="D74" s="144" t="s">
        <v>575</v>
      </c>
      <c r="E74" s="144">
        <v>12</v>
      </c>
      <c r="F74" s="145">
        <v>39200</v>
      </c>
      <c r="G74" s="146">
        <f>E74*F74</f>
        <v>470400</v>
      </c>
      <c r="H74" s="19" t="s">
        <v>12</v>
      </c>
      <c r="I74" s="19" t="s">
        <v>32</v>
      </c>
      <c r="J74" s="46"/>
    </row>
    <row r="75" spans="1:10" ht="30" x14ac:dyDescent="0.25">
      <c r="A75" s="144">
        <v>2</v>
      </c>
      <c r="B75" s="33" t="s">
        <v>656</v>
      </c>
      <c r="C75" s="33"/>
      <c r="D75" s="144" t="s">
        <v>575</v>
      </c>
      <c r="E75" s="144">
        <v>12</v>
      </c>
      <c r="F75" s="145">
        <v>200900</v>
      </c>
      <c r="G75" s="146">
        <f t="shared" ref="G75:G84" si="2">E75*F75</f>
        <v>2410800</v>
      </c>
      <c r="H75" s="19" t="s">
        <v>12</v>
      </c>
      <c r="I75" s="19" t="s">
        <v>32</v>
      </c>
      <c r="J75" s="46"/>
    </row>
    <row r="76" spans="1:10" ht="30" x14ac:dyDescent="0.25">
      <c r="A76" s="144">
        <v>3</v>
      </c>
      <c r="B76" s="33" t="s">
        <v>657</v>
      </c>
      <c r="C76" s="33" t="s">
        <v>658</v>
      </c>
      <c r="D76" s="144" t="s">
        <v>575</v>
      </c>
      <c r="E76" s="144">
        <v>5</v>
      </c>
      <c r="F76" s="145">
        <v>46600</v>
      </c>
      <c r="G76" s="146">
        <f t="shared" si="2"/>
        <v>233000</v>
      </c>
      <c r="H76" s="19" t="s">
        <v>12</v>
      </c>
      <c r="I76" s="19" t="s">
        <v>32</v>
      </c>
      <c r="J76" s="46"/>
    </row>
    <row r="77" spans="1:10" ht="30" x14ac:dyDescent="0.25">
      <c r="A77" s="144">
        <v>4</v>
      </c>
      <c r="B77" s="33" t="s">
        <v>659</v>
      </c>
      <c r="C77" s="33" t="s">
        <v>660</v>
      </c>
      <c r="D77" s="144" t="s">
        <v>190</v>
      </c>
      <c r="E77" s="144">
        <v>26</v>
      </c>
      <c r="F77" s="145">
        <v>100800</v>
      </c>
      <c r="G77" s="146">
        <f t="shared" si="2"/>
        <v>2620800</v>
      </c>
      <c r="H77" s="19" t="s">
        <v>12</v>
      </c>
      <c r="I77" s="19" t="s">
        <v>32</v>
      </c>
      <c r="J77" s="46"/>
    </row>
    <row r="78" spans="1:10" ht="45" x14ac:dyDescent="0.25">
      <c r="A78" s="144">
        <v>5</v>
      </c>
      <c r="B78" s="33" t="s">
        <v>661</v>
      </c>
      <c r="C78" s="33"/>
      <c r="D78" s="144" t="s">
        <v>575</v>
      </c>
      <c r="E78" s="144">
        <v>12</v>
      </c>
      <c r="F78" s="145">
        <v>82100</v>
      </c>
      <c r="G78" s="146">
        <f t="shared" si="2"/>
        <v>985200</v>
      </c>
      <c r="H78" s="19" t="s">
        <v>12</v>
      </c>
      <c r="I78" s="19" t="s">
        <v>32</v>
      </c>
      <c r="J78" s="46"/>
    </row>
    <row r="79" spans="1:10" ht="60" x14ac:dyDescent="0.25">
      <c r="A79" s="144">
        <v>6</v>
      </c>
      <c r="B79" s="33" t="s">
        <v>662</v>
      </c>
      <c r="C79" s="33"/>
      <c r="D79" s="144" t="s">
        <v>575</v>
      </c>
      <c r="E79" s="144">
        <v>12</v>
      </c>
      <c r="F79" s="145">
        <v>58600</v>
      </c>
      <c r="G79" s="146">
        <f t="shared" si="2"/>
        <v>703200</v>
      </c>
      <c r="H79" s="19" t="s">
        <v>12</v>
      </c>
      <c r="I79" s="19" t="s">
        <v>32</v>
      </c>
      <c r="J79" s="46"/>
    </row>
    <row r="80" spans="1:10" ht="30" x14ac:dyDescent="0.25">
      <c r="A80" s="144">
        <v>7</v>
      </c>
      <c r="B80" s="33" t="s">
        <v>663</v>
      </c>
      <c r="C80" s="33"/>
      <c r="D80" s="144" t="s">
        <v>575</v>
      </c>
      <c r="E80" s="144">
        <v>12</v>
      </c>
      <c r="F80" s="145">
        <v>296900</v>
      </c>
      <c r="G80" s="146">
        <f t="shared" si="2"/>
        <v>3562800</v>
      </c>
      <c r="H80" s="19" t="s">
        <v>12</v>
      </c>
      <c r="I80" s="19" t="s">
        <v>32</v>
      </c>
      <c r="J80" s="46"/>
    </row>
    <row r="81" spans="1:10" ht="30" x14ac:dyDescent="0.25">
      <c r="A81" s="144">
        <v>8</v>
      </c>
      <c r="B81" s="33" t="s">
        <v>664</v>
      </c>
      <c r="C81" s="33" t="s">
        <v>665</v>
      </c>
      <c r="D81" s="144" t="s">
        <v>200</v>
      </c>
      <c r="E81" s="144">
        <v>1</v>
      </c>
      <c r="F81" s="145">
        <v>179300</v>
      </c>
      <c r="G81" s="146">
        <f t="shared" si="2"/>
        <v>179300</v>
      </c>
      <c r="H81" s="19" t="s">
        <v>12</v>
      </c>
      <c r="I81" s="19" t="s">
        <v>32</v>
      </c>
      <c r="J81" s="46"/>
    </row>
    <row r="82" spans="1:10" ht="30" x14ac:dyDescent="0.25">
      <c r="A82" s="144">
        <v>9</v>
      </c>
      <c r="B82" s="33" t="s">
        <v>666</v>
      </c>
      <c r="C82" s="33" t="s">
        <v>667</v>
      </c>
      <c r="D82" s="144" t="s">
        <v>200</v>
      </c>
      <c r="E82" s="144">
        <v>1</v>
      </c>
      <c r="F82" s="145">
        <v>179300</v>
      </c>
      <c r="G82" s="146">
        <f t="shared" si="2"/>
        <v>179300</v>
      </c>
      <c r="H82" s="19" t="s">
        <v>12</v>
      </c>
      <c r="I82" s="19" t="s">
        <v>32</v>
      </c>
      <c r="J82" s="46"/>
    </row>
    <row r="83" spans="1:10" ht="75" x14ac:dyDescent="0.25">
      <c r="A83" s="144">
        <v>10</v>
      </c>
      <c r="B83" s="33" t="s">
        <v>668</v>
      </c>
      <c r="C83" s="33"/>
      <c r="D83" s="144" t="s">
        <v>200</v>
      </c>
      <c r="E83" s="144">
        <v>1</v>
      </c>
      <c r="F83" s="145">
        <v>475000</v>
      </c>
      <c r="G83" s="146">
        <f t="shared" si="2"/>
        <v>475000</v>
      </c>
      <c r="H83" s="19" t="s">
        <v>12</v>
      </c>
      <c r="I83" s="19" t="s">
        <v>32</v>
      </c>
      <c r="J83" s="46"/>
    </row>
    <row r="84" spans="1:10" ht="30" x14ac:dyDescent="0.25">
      <c r="A84" s="144">
        <v>11</v>
      </c>
      <c r="B84" s="33" t="s">
        <v>669</v>
      </c>
      <c r="C84" s="33"/>
      <c r="D84" s="144" t="s">
        <v>200</v>
      </c>
      <c r="E84" s="144">
        <v>6</v>
      </c>
      <c r="F84" s="145">
        <v>28000</v>
      </c>
      <c r="G84" s="146">
        <f t="shared" si="2"/>
        <v>168000</v>
      </c>
      <c r="H84" s="19" t="s">
        <v>12</v>
      </c>
      <c r="I84" s="19" t="s">
        <v>32</v>
      </c>
      <c r="J84" s="46"/>
    </row>
    <row r="85" spans="1:10" ht="30" x14ac:dyDescent="0.25">
      <c r="A85" s="144"/>
      <c r="B85" s="33" t="s">
        <v>1098</v>
      </c>
      <c r="C85" s="33"/>
      <c r="D85" s="144"/>
      <c r="E85" s="144"/>
      <c r="F85" s="145"/>
      <c r="G85" s="147">
        <f>SUM(G74:G84)</f>
        <v>11987800</v>
      </c>
      <c r="H85" s="19" t="s">
        <v>12</v>
      </c>
      <c r="I85" s="19" t="s">
        <v>32</v>
      </c>
      <c r="J85" s="46"/>
    </row>
    <row r="86" spans="1:10" x14ac:dyDescent="0.25">
      <c r="A86" s="220" t="s">
        <v>670</v>
      </c>
      <c r="B86" s="221"/>
      <c r="C86" s="221"/>
      <c r="D86" s="221"/>
      <c r="E86" s="221"/>
      <c r="F86" s="221"/>
      <c r="G86" s="222"/>
      <c r="H86" s="19"/>
      <c r="I86" s="19"/>
      <c r="J86" s="46"/>
    </row>
    <row r="87" spans="1:10" ht="75" x14ac:dyDescent="0.25">
      <c r="A87" s="144">
        <v>12</v>
      </c>
      <c r="B87" s="33" t="s">
        <v>671</v>
      </c>
      <c r="C87" s="33" t="s">
        <v>672</v>
      </c>
      <c r="D87" s="144" t="s">
        <v>200</v>
      </c>
      <c r="E87" s="144">
        <v>4</v>
      </c>
      <c r="F87" s="145">
        <v>143400</v>
      </c>
      <c r="G87" s="146">
        <f>E87*F87</f>
        <v>573600</v>
      </c>
      <c r="H87" s="19" t="s">
        <v>12</v>
      </c>
      <c r="I87" s="19" t="s">
        <v>32</v>
      </c>
      <c r="J87" s="46"/>
    </row>
    <row r="88" spans="1:10" ht="75" x14ac:dyDescent="0.25">
      <c r="A88" s="144">
        <v>13</v>
      </c>
      <c r="B88" s="33" t="s">
        <v>673</v>
      </c>
      <c r="C88" s="33" t="s">
        <v>674</v>
      </c>
      <c r="D88" s="144" t="s">
        <v>200</v>
      </c>
      <c r="E88" s="144">
        <v>4</v>
      </c>
      <c r="F88" s="145">
        <v>105200</v>
      </c>
      <c r="G88" s="146">
        <f t="shared" ref="G88:G103" si="3">E88*F88</f>
        <v>420800</v>
      </c>
      <c r="H88" s="19" t="s">
        <v>12</v>
      </c>
      <c r="I88" s="19" t="s">
        <v>32</v>
      </c>
      <c r="J88" s="46"/>
    </row>
    <row r="89" spans="1:10" ht="30" x14ac:dyDescent="0.25">
      <c r="A89" s="144">
        <v>14</v>
      </c>
      <c r="B89" s="33" t="s">
        <v>675</v>
      </c>
      <c r="C89" s="33" t="s">
        <v>676</v>
      </c>
      <c r="D89" s="144" t="s">
        <v>641</v>
      </c>
      <c r="E89" s="144">
        <v>15</v>
      </c>
      <c r="F89" s="145">
        <v>99100</v>
      </c>
      <c r="G89" s="146">
        <f t="shared" si="3"/>
        <v>1486500</v>
      </c>
      <c r="H89" s="19" t="s">
        <v>12</v>
      </c>
      <c r="I89" s="19" t="s">
        <v>32</v>
      </c>
      <c r="J89" s="46"/>
    </row>
    <row r="90" spans="1:10" ht="45" x14ac:dyDescent="0.25">
      <c r="A90" s="144">
        <v>15</v>
      </c>
      <c r="B90" s="33" t="s">
        <v>677</v>
      </c>
      <c r="C90" s="33" t="s">
        <v>678</v>
      </c>
      <c r="D90" s="144" t="s">
        <v>679</v>
      </c>
      <c r="E90" s="144">
        <v>40</v>
      </c>
      <c r="F90" s="145">
        <v>66000</v>
      </c>
      <c r="G90" s="146">
        <f t="shared" si="3"/>
        <v>2640000</v>
      </c>
      <c r="H90" s="19" t="s">
        <v>12</v>
      </c>
      <c r="I90" s="19" t="s">
        <v>32</v>
      </c>
      <c r="J90" s="46"/>
    </row>
    <row r="91" spans="1:10" ht="45" x14ac:dyDescent="0.25">
      <c r="A91" s="144">
        <v>16</v>
      </c>
      <c r="B91" s="33" t="s">
        <v>680</v>
      </c>
      <c r="C91" s="33" t="s">
        <v>681</v>
      </c>
      <c r="D91" s="144" t="s">
        <v>682</v>
      </c>
      <c r="E91" s="144">
        <v>100</v>
      </c>
      <c r="F91" s="145">
        <v>53000</v>
      </c>
      <c r="G91" s="146">
        <f t="shared" si="3"/>
        <v>5300000</v>
      </c>
      <c r="H91" s="19" t="s">
        <v>12</v>
      </c>
      <c r="I91" s="19" t="s">
        <v>32</v>
      </c>
      <c r="J91" s="46"/>
    </row>
    <row r="92" spans="1:10" ht="30" x14ac:dyDescent="0.25">
      <c r="A92" s="144">
        <v>17</v>
      </c>
      <c r="B92" s="33" t="s">
        <v>683</v>
      </c>
      <c r="C92" s="33" t="s">
        <v>684</v>
      </c>
      <c r="D92" s="144" t="s">
        <v>679</v>
      </c>
      <c r="E92" s="144">
        <v>20</v>
      </c>
      <c r="F92" s="145">
        <v>43700</v>
      </c>
      <c r="G92" s="146">
        <f t="shared" si="3"/>
        <v>874000</v>
      </c>
      <c r="H92" s="19" t="s">
        <v>12</v>
      </c>
      <c r="I92" s="19" t="s">
        <v>32</v>
      </c>
      <c r="J92" s="46"/>
    </row>
    <row r="93" spans="1:10" ht="30" x14ac:dyDescent="0.25">
      <c r="A93" s="144">
        <v>18</v>
      </c>
      <c r="B93" s="33" t="s">
        <v>685</v>
      </c>
      <c r="C93" s="33" t="s">
        <v>686</v>
      </c>
      <c r="D93" s="144" t="s">
        <v>679</v>
      </c>
      <c r="E93" s="144">
        <v>40</v>
      </c>
      <c r="F93" s="145">
        <v>27900</v>
      </c>
      <c r="G93" s="146">
        <f t="shared" si="3"/>
        <v>1116000</v>
      </c>
      <c r="H93" s="19" t="s">
        <v>12</v>
      </c>
      <c r="I93" s="19" t="s">
        <v>32</v>
      </c>
      <c r="J93" s="46"/>
    </row>
    <row r="94" spans="1:10" ht="30" x14ac:dyDescent="0.25">
      <c r="A94" s="144">
        <v>19</v>
      </c>
      <c r="B94" s="33" t="s">
        <v>687</v>
      </c>
      <c r="C94" s="33" t="s">
        <v>688</v>
      </c>
      <c r="D94" s="144" t="s">
        <v>144</v>
      </c>
      <c r="E94" s="144">
        <v>15</v>
      </c>
      <c r="F94" s="145">
        <v>70600</v>
      </c>
      <c r="G94" s="146">
        <f t="shared" si="3"/>
        <v>1059000</v>
      </c>
      <c r="H94" s="19" t="s">
        <v>12</v>
      </c>
      <c r="I94" s="19" t="s">
        <v>32</v>
      </c>
      <c r="J94" s="46"/>
    </row>
    <row r="95" spans="1:10" ht="60" x14ac:dyDescent="0.25">
      <c r="A95" s="144">
        <v>20</v>
      </c>
      <c r="B95" s="33" t="s">
        <v>689</v>
      </c>
      <c r="C95" s="33" t="s">
        <v>690</v>
      </c>
      <c r="D95" s="144" t="s">
        <v>575</v>
      </c>
      <c r="E95" s="144">
        <v>10</v>
      </c>
      <c r="F95" s="145">
        <v>7500</v>
      </c>
      <c r="G95" s="146">
        <f t="shared" si="3"/>
        <v>75000</v>
      </c>
      <c r="H95" s="19" t="s">
        <v>12</v>
      </c>
      <c r="I95" s="19" t="s">
        <v>32</v>
      </c>
      <c r="J95" s="46"/>
    </row>
    <row r="96" spans="1:10" ht="30" x14ac:dyDescent="0.25">
      <c r="A96" s="144">
        <v>21</v>
      </c>
      <c r="B96" s="33" t="s">
        <v>691</v>
      </c>
      <c r="C96" s="33" t="s">
        <v>692</v>
      </c>
      <c r="D96" s="144" t="s">
        <v>45</v>
      </c>
      <c r="E96" s="144">
        <v>1</v>
      </c>
      <c r="F96" s="145">
        <v>126300</v>
      </c>
      <c r="G96" s="146">
        <f t="shared" si="3"/>
        <v>126300</v>
      </c>
      <c r="H96" s="19" t="s">
        <v>12</v>
      </c>
      <c r="I96" s="19" t="s">
        <v>32</v>
      </c>
      <c r="J96" s="46"/>
    </row>
    <row r="97" spans="1:10" ht="30" x14ac:dyDescent="0.25">
      <c r="A97" s="144">
        <v>22</v>
      </c>
      <c r="B97" s="33" t="s">
        <v>693</v>
      </c>
      <c r="C97" s="33" t="s">
        <v>694</v>
      </c>
      <c r="D97" s="144" t="s">
        <v>45</v>
      </c>
      <c r="E97" s="144">
        <v>1</v>
      </c>
      <c r="F97" s="145">
        <v>156400</v>
      </c>
      <c r="G97" s="146">
        <f t="shared" si="3"/>
        <v>156400</v>
      </c>
      <c r="H97" s="19" t="s">
        <v>12</v>
      </c>
      <c r="I97" s="19" t="s">
        <v>32</v>
      </c>
      <c r="J97" s="46"/>
    </row>
    <row r="98" spans="1:10" ht="30" x14ac:dyDescent="0.25">
      <c r="A98" s="144">
        <v>23</v>
      </c>
      <c r="B98" s="33" t="s">
        <v>695</v>
      </c>
      <c r="C98" s="33"/>
      <c r="D98" s="33" t="s">
        <v>45</v>
      </c>
      <c r="E98" s="33">
        <v>20</v>
      </c>
      <c r="F98" s="145">
        <v>7700</v>
      </c>
      <c r="G98" s="146">
        <f t="shared" si="3"/>
        <v>154000</v>
      </c>
      <c r="H98" s="19" t="s">
        <v>12</v>
      </c>
      <c r="I98" s="19" t="s">
        <v>32</v>
      </c>
      <c r="J98" s="46"/>
    </row>
    <row r="99" spans="1:10" ht="30" x14ac:dyDescent="0.25">
      <c r="A99" s="144">
        <v>24</v>
      </c>
      <c r="B99" s="33" t="s">
        <v>696</v>
      </c>
      <c r="C99" s="33"/>
      <c r="D99" s="144" t="s">
        <v>221</v>
      </c>
      <c r="E99" s="144">
        <v>8</v>
      </c>
      <c r="F99" s="145">
        <v>64700</v>
      </c>
      <c r="G99" s="146">
        <f t="shared" si="3"/>
        <v>517600</v>
      </c>
      <c r="H99" s="19" t="s">
        <v>12</v>
      </c>
      <c r="I99" s="19" t="s">
        <v>32</v>
      </c>
      <c r="J99" s="46"/>
    </row>
    <row r="100" spans="1:10" ht="30" x14ac:dyDescent="0.25">
      <c r="A100" s="144">
        <v>25</v>
      </c>
      <c r="B100" s="33" t="s">
        <v>697</v>
      </c>
      <c r="C100" s="33"/>
      <c r="D100" s="144" t="s">
        <v>45</v>
      </c>
      <c r="E100" s="144">
        <v>4</v>
      </c>
      <c r="F100" s="145">
        <v>154400</v>
      </c>
      <c r="G100" s="146">
        <f t="shared" si="3"/>
        <v>617600</v>
      </c>
      <c r="H100" s="19" t="s">
        <v>12</v>
      </c>
      <c r="I100" s="19" t="s">
        <v>32</v>
      </c>
      <c r="J100" s="46"/>
    </row>
    <row r="101" spans="1:10" ht="30" x14ac:dyDescent="0.25">
      <c r="A101" s="144">
        <v>26</v>
      </c>
      <c r="B101" s="33" t="s">
        <v>698</v>
      </c>
      <c r="C101" s="33"/>
      <c r="D101" s="144" t="s">
        <v>679</v>
      </c>
      <c r="E101" s="144">
        <v>20</v>
      </c>
      <c r="F101" s="145">
        <v>47100</v>
      </c>
      <c r="G101" s="146">
        <f t="shared" si="3"/>
        <v>942000</v>
      </c>
      <c r="H101" s="19" t="s">
        <v>12</v>
      </c>
      <c r="I101" s="19" t="s">
        <v>32</v>
      </c>
      <c r="J101" s="46"/>
    </row>
    <row r="102" spans="1:10" ht="60" x14ac:dyDescent="0.25">
      <c r="A102" s="144">
        <v>27</v>
      </c>
      <c r="B102" s="33" t="s">
        <v>699</v>
      </c>
      <c r="C102" s="33"/>
      <c r="D102" s="144" t="s">
        <v>700</v>
      </c>
      <c r="E102" s="144">
        <v>1</v>
      </c>
      <c r="F102" s="145">
        <v>520000</v>
      </c>
      <c r="G102" s="146">
        <f t="shared" si="3"/>
        <v>520000</v>
      </c>
      <c r="H102" s="19" t="s">
        <v>12</v>
      </c>
      <c r="I102" s="19" t="s">
        <v>32</v>
      </c>
      <c r="J102" s="46"/>
    </row>
    <row r="103" spans="1:10" ht="60" x14ac:dyDescent="0.25">
      <c r="A103" s="144">
        <v>28</v>
      </c>
      <c r="B103" s="33" t="s">
        <v>701</v>
      </c>
      <c r="C103" s="33"/>
      <c r="D103" s="144" t="s">
        <v>700</v>
      </c>
      <c r="E103" s="144">
        <v>1</v>
      </c>
      <c r="F103" s="145">
        <v>493000</v>
      </c>
      <c r="G103" s="146">
        <f t="shared" si="3"/>
        <v>493000</v>
      </c>
      <c r="H103" s="19" t="s">
        <v>12</v>
      </c>
      <c r="I103" s="19" t="s">
        <v>32</v>
      </c>
      <c r="J103" s="46"/>
    </row>
    <row r="104" spans="1:10" x14ac:dyDescent="0.25">
      <c r="A104" s="144"/>
      <c r="B104" s="33" t="s">
        <v>1098</v>
      </c>
      <c r="C104" s="33"/>
      <c r="D104" s="144"/>
      <c r="E104" s="144"/>
      <c r="F104" s="145"/>
      <c r="G104" s="147">
        <f>SUM(G87:G103)</f>
        <v>17071800</v>
      </c>
      <c r="H104" s="19"/>
      <c r="I104" s="19"/>
      <c r="J104" s="46"/>
    </row>
    <row r="105" spans="1:10" ht="45" x14ac:dyDescent="0.25">
      <c r="A105" s="144">
        <v>29</v>
      </c>
      <c r="B105" s="33" t="s">
        <v>702</v>
      </c>
      <c r="C105" s="33" t="s">
        <v>703</v>
      </c>
      <c r="D105" s="33" t="s">
        <v>704</v>
      </c>
      <c r="E105" s="33">
        <v>4</v>
      </c>
      <c r="F105" s="145">
        <v>100000</v>
      </c>
      <c r="G105" s="146">
        <f t="shared" ref="G105" si="4">E105*F105</f>
        <v>400000</v>
      </c>
      <c r="H105" s="19" t="s">
        <v>12</v>
      </c>
      <c r="I105" s="19" t="s">
        <v>32</v>
      </c>
      <c r="J105" s="46"/>
    </row>
    <row r="106" spans="1:10" x14ac:dyDescent="0.25">
      <c r="A106" s="25"/>
      <c r="B106" s="25" t="s">
        <v>1098</v>
      </c>
      <c r="C106" s="25"/>
      <c r="D106" s="25"/>
      <c r="E106" s="23"/>
      <c r="F106" s="148"/>
      <c r="G106" s="146">
        <v>400000</v>
      </c>
      <c r="H106" s="19"/>
      <c r="I106" s="19"/>
    </row>
    <row r="110" spans="1:10" x14ac:dyDescent="0.25">
      <c r="A110" s="214" t="s">
        <v>748</v>
      </c>
      <c r="B110" s="214"/>
      <c r="C110" s="214"/>
      <c r="D110" s="214"/>
      <c r="E110" s="214"/>
      <c r="F110" s="214"/>
      <c r="G110" s="214"/>
    </row>
    <row r="111" spans="1:10" ht="28.5" x14ac:dyDescent="0.25">
      <c r="A111" s="167" t="s">
        <v>440</v>
      </c>
      <c r="B111" s="167" t="s">
        <v>40</v>
      </c>
      <c r="C111" s="167" t="s">
        <v>41</v>
      </c>
      <c r="D111" s="167" t="s">
        <v>42</v>
      </c>
      <c r="E111" s="167" t="s">
        <v>43</v>
      </c>
      <c r="F111" s="167" t="s">
        <v>749</v>
      </c>
      <c r="G111" s="167" t="s">
        <v>27</v>
      </c>
    </row>
    <row r="112" spans="1:10" ht="25.5" x14ac:dyDescent="0.25">
      <c r="A112" s="168">
        <v>1</v>
      </c>
      <c r="B112" s="169" t="s">
        <v>750</v>
      </c>
      <c r="C112" s="170" t="s">
        <v>751</v>
      </c>
      <c r="D112" s="170" t="s">
        <v>200</v>
      </c>
      <c r="E112" s="168">
        <v>15</v>
      </c>
      <c r="F112" s="168">
        <v>64000</v>
      </c>
      <c r="G112" s="171">
        <f>E112*F112</f>
        <v>960000</v>
      </c>
    </row>
    <row r="113" spans="1:7" ht="38.25" x14ac:dyDescent="0.25">
      <c r="A113" s="168">
        <v>2</v>
      </c>
      <c r="B113" s="169" t="s">
        <v>752</v>
      </c>
      <c r="C113" s="170" t="s">
        <v>751</v>
      </c>
      <c r="D113" s="170" t="s">
        <v>200</v>
      </c>
      <c r="E113" s="168">
        <v>4</v>
      </c>
      <c r="F113" s="168">
        <v>72500</v>
      </c>
      <c r="G113" s="171">
        <f t="shared" ref="G113:G121" si="5">E113*F113</f>
        <v>290000</v>
      </c>
    </row>
    <row r="114" spans="1:7" ht="25.5" x14ac:dyDescent="0.25">
      <c r="A114" s="168">
        <v>3</v>
      </c>
      <c r="B114" s="169" t="s">
        <v>753</v>
      </c>
      <c r="C114" s="170" t="s">
        <v>751</v>
      </c>
      <c r="D114" s="170" t="s">
        <v>200</v>
      </c>
      <c r="E114" s="168">
        <v>80</v>
      </c>
      <c r="F114" s="168">
        <v>66500</v>
      </c>
      <c r="G114" s="171">
        <f t="shared" si="5"/>
        <v>5320000</v>
      </c>
    </row>
    <row r="115" spans="1:7" ht="38.25" x14ac:dyDescent="0.25">
      <c r="A115" s="168">
        <v>4</v>
      </c>
      <c r="B115" s="169" t="s">
        <v>754</v>
      </c>
      <c r="C115" s="170" t="s">
        <v>751</v>
      </c>
      <c r="D115" s="170" t="s">
        <v>200</v>
      </c>
      <c r="E115" s="168">
        <v>1</v>
      </c>
      <c r="F115" s="168">
        <v>44500</v>
      </c>
      <c r="G115" s="171">
        <f t="shared" si="5"/>
        <v>44500</v>
      </c>
    </row>
    <row r="116" spans="1:7" ht="25.5" x14ac:dyDescent="0.25">
      <c r="A116" s="168">
        <v>5</v>
      </c>
      <c r="B116" s="169" t="s">
        <v>755</v>
      </c>
      <c r="C116" s="170" t="s">
        <v>751</v>
      </c>
      <c r="D116" s="170" t="s">
        <v>200</v>
      </c>
      <c r="E116" s="168">
        <v>4</v>
      </c>
      <c r="F116" s="168">
        <v>78500</v>
      </c>
      <c r="G116" s="171">
        <f t="shared" si="5"/>
        <v>314000</v>
      </c>
    </row>
    <row r="117" spans="1:7" ht="25.5" x14ac:dyDescent="0.25">
      <c r="A117" s="168">
        <v>6</v>
      </c>
      <c r="B117" s="169" t="s">
        <v>756</v>
      </c>
      <c r="C117" s="170" t="s">
        <v>751</v>
      </c>
      <c r="D117" s="170" t="s">
        <v>200</v>
      </c>
      <c r="E117" s="168">
        <v>60</v>
      </c>
      <c r="F117" s="168">
        <v>63000</v>
      </c>
      <c r="G117" s="171">
        <f t="shared" si="5"/>
        <v>3780000</v>
      </c>
    </row>
    <row r="118" spans="1:7" ht="25.5" x14ac:dyDescent="0.25">
      <c r="A118" s="168">
        <v>7</v>
      </c>
      <c r="B118" s="169" t="s">
        <v>757</v>
      </c>
      <c r="C118" s="170" t="s">
        <v>751</v>
      </c>
      <c r="D118" s="170" t="s">
        <v>200</v>
      </c>
      <c r="E118" s="168">
        <v>60</v>
      </c>
      <c r="F118" s="168">
        <v>63000</v>
      </c>
      <c r="G118" s="171">
        <f t="shared" si="5"/>
        <v>3780000</v>
      </c>
    </row>
    <row r="119" spans="1:7" ht="25.5" x14ac:dyDescent="0.25">
      <c r="A119" s="168">
        <v>8</v>
      </c>
      <c r="B119" s="169" t="s">
        <v>758</v>
      </c>
      <c r="C119" s="170" t="s">
        <v>751</v>
      </c>
      <c r="D119" s="170" t="s">
        <v>200</v>
      </c>
      <c r="E119" s="168">
        <v>22</v>
      </c>
      <c r="F119" s="168">
        <v>45000</v>
      </c>
      <c r="G119" s="171">
        <f t="shared" si="5"/>
        <v>990000</v>
      </c>
    </row>
    <row r="120" spans="1:7" ht="25.5" x14ac:dyDescent="0.25">
      <c r="A120" s="168">
        <v>9</v>
      </c>
      <c r="B120" s="169" t="s">
        <v>759</v>
      </c>
      <c r="C120" s="170" t="s">
        <v>751</v>
      </c>
      <c r="D120" s="170" t="s">
        <v>200</v>
      </c>
      <c r="E120" s="168">
        <v>60</v>
      </c>
      <c r="F120" s="168">
        <v>67000</v>
      </c>
      <c r="G120" s="171">
        <f t="shared" si="5"/>
        <v>4020000</v>
      </c>
    </row>
    <row r="121" spans="1:7" ht="25.5" x14ac:dyDescent="0.25">
      <c r="A121" s="168">
        <v>10</v>
      </c>
      <c r="B121" s="169" t="s">
        <v>760</v>
      </c>
      <c r="C121" s="170" t="s">
        <v>751</v>
      </c>
      <c r="D121" s="170" t="s">
        <v>200</v>
      </c>
      <c r="E121" s="168">
        <v>60</v>
      </c>
      <c r="F121" s="168">
        <v>73000</v>
      </c>
      <c r="G121" s="171">
        <f t="shared" si="5"/>
        <v>4380000</v>
      </c>
    </row>
    <row r="122" spans="1:7" x14ac:dyDescent="0.25">
      <c r="A122" s="172"/>
      <c r="B122" s="173"/>
      <c r="C122" s="173"/>
      <c r="D122" s="173"/>
      <c r="E122" s="172"/>
      <c r="F122" s="172"/>
      <c r="G122" s="172">
        <f>SUM(G112:G121)</f>
        <v>23878500</v>
      </c>
    </row>
    <row r="123" spans="1:7" x14ac:dyDescent="0.25">
      <c r="C123" s="201" t="s">
        <v>1106</v>
      </c>
    </row>
    <row r="124" spans="1:7" x14ac:dyDescent="0.25">
      <c r="A124" s="25">
        <v>1</v>
      </c>
      <c r="B124" s="25" t="s">
        <v>1101</v>
      </c>
      <c r="C124" s="25" t="s">
        <v>1102</v>
      </c>
      <c r="D124" s="25" t="s">
        <v>31</v>
      </c>
      <c r="E124" s="25">
        <v>200</v>
      </c>
      <c r="F124" s="200">
        <v>1775</v>
      </c>
      <c r="G124" s="25">
        <f>E124*F124</f>
        <v>355000</v>
      </c>
    </row>
    <row r="125" spans="1:7" x14ac:dyDescent="0.25">
      <c r="A125" s="25">
        <v>2</v>
      </c>
      <c r="B125" s="25" t="s">
        <v>1103</v>
      </c>
      <c r="C125" s="25" t="s">
        <v>1102</v>
      </c>
      <c r="D125" s="25" t="s">
        <v>31</v>
      </c>
      <c r="E125" s="25">
        <v>200</v>
      </c>
      <c r="F125" s="200">
        <v>1775</v>
      </c>
      <c r="G125" s="25">
        <f t="shared" ref="G125:G127" si="6">E125*F125</f>
        <v>355000</v>
      </c>
    </row>
    <row r="126" spans="1:7" x14ac:dyDescent="0.25">
      <c r="A126" s="25">
        <v>3</v>
      </c>
      <c r="B126" s="25" t="s">
        <v>1104</v>
      </c>
      <c r="C126" s="25" t="s">
        <v>1102</v>
      </c>
      <c r="D126" s="25" t="s">
        <v>31</v>
      </c>
      <c r="E126" s="25">
        <v>50</v>
      </c>
      <c r="F126" s="200">
        <v>2970</v>
      </c>
      <c r="G126" s="25">
        <f t="shared" si="6"/>
        <v>148500</v>
      </c>
    </row>
    <row r="127" spans="1:7" x14ac:dyDescent="0.25">
      <c r="A127" s="25">
        <v>4</v>
      </c>
      <c r="B127" s="25" t="s">
        <v>1105</v>
      </c>
      <c r="C127" s="25" t="s">
        <v>1102</v>
      </c>
      <c r="D127" s="25" t="s">
        <v>31</v>
      </c>
      <c r="E127" s="25">
        <v>200</v>
      </c>
      <c r="F127" s="200">
        <v>2050</v>
      </c>
      <c r="G127" s="25">
        <f t="shared" si="6"/>
        <v>410000</v>
      </c>
    </row>
    <row r="128" spans="1:7" x14ac:dyDescent="0.25">
      <c r="A128" s="25"/>
      <c r="B128" s="25" t="s">
        <v>1098</v>
      </c>
      <c r="C128" s="25"/>
      <c r="D128" s="25"/>
      <c r="E128" s="25"/>
      <c r="F128" s="25"/>
      <c r="G128" s="25">
        <f>SUM(G124:G127)</f>
        <v>1268500</v>
      </c>
    </row>
  </sheetData>
  <mergeCells count="11">
    <mergeCell ref="A110:G110"/>
    <mergeCell ref="A11:F11"/>
    <mergeCell ref="A71:F71"/>
    <mergeCell ref="A72:G72"/>
    <mergeCell ref="I72:J72"/>
    <mergeCell ref="A86:G86"/>
    <mergeCell ref="C6:I6"/>
    <mergeCell ref="E1:I1"/>
    <mergeCell ref="E2:I2"/>
    <mergeCell ref="E3:I3"/>
    <mergeCell ref="E4: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148E0-0166-456B-841D-7D095AB7D9C2}">
  <dimension ref="B2:H183"/>
  <sheetViews>
    <sheetView workbookViewId="0">
      <selection activeCell="D2" sqref="D2:H5"/>
    </sheetView>
  </sheetViews>
  <sheetFormatPr defaultRowHeight="15" x14ac:dyDescent="0.25"/>
  <cols>
    <col min="3" max="3" width="16.140625" customWidth="1"/>
    <col min="4" max="4" width="24.140625" style="195" customWidth="1"/>
    <col min="5" max="5" width="21.5703125" customWidth="1"/>
    <col min="6" max="6" width="14.7109375" customWidth="1"/>
    <col min="7" max="7" width="16.140625" customWidth="1"/>
    <col min="8" max="8" width="23" customWidth="1"/>
  </cols>
  <sheetData>
    <row r="2" spans="2:8" ht="15.75" x14ac:dyDescent="0.25">
      <c r="D2" s="212" t="s">
        <v>196</v>
      </c>
      <c r="E2" s="212"/>
      <c r="F2" s="212"/>
      <c r="G2" s="212"/>
      <c r="H2" s="212"/>
    </row>
    <row r="3" spans="2:8" ht="15.75" x14ac:dyDescent="0.25">
      <c r="D3" s="212" t="s">
        <v>197</v>
      </c>
      <c r="E3" s="212"/>
      <c r="F3" s="212"/>
      <c r="G3" s="212"/>
      <c r="H3" s="212"/>
    </row>
    <row r="4" spans="2:8" ht="15.75" x14ac:dyDescent="0.25">
      <c r="D4" s="212" t="s">
        <v>198</v>
      </c>
      <c r="E4" s="212"/>
      <c r="F4" s="212"/>
      <c r="G4" s="212"/>
      <c r="H4" s="212"/>
    </row>
    <row r="5" spans="2:8" ht="15.75" x14ac:dyDescent="0.25">
      <c r="D5" s="212" t="s">
        <v>133</v>
      </c>
      <c r="E5" s="212"/>
      <c r="F5" s="212"/>
      <c r="G5" s="212"/>
      <c r="H5" s="212"/>
    </row>
    <row r="8" spans="2:8" ht="29.25" x14ac:dyDescent="0.25">
      <c r="B8" s="188" t="s">
        <v>797</v>
      </c>
      <c r="C8" s="189" t="s">
        <v>22</v>
      </c>
      <c r="D8" s="196" t="s">
        <v>23</v>
      </c>
      <c r="E8" s="190" t="s">
        <v>24</v>
      </c>
      <c r="F8" s="189" t="s">
        <v>798</v>
      </c>
      <c r="G8" s="191" t="s">
        <v>799</v>
      </c>
      <c r="H8" s="191" t="s">
        <v>800</v>
      </c>
    </row>
    <row r="9" spans="2:8" ht="51.75" x14ac:dyDescent="0.25">
      <c r="B9" s="160">
        <v>1</v>
      </c>
      <c r="C9" s="192" t="s">
        <v>801</v>
      </c>
      <c r="D9" s="197" t="s">
        <v>802</v>
      </c>
      <c r="E9" s="160" t="s">
        <v>31</v>
      </c>
      <c r="F9" s="160">
        <v>25</v>
      </c>
      <c r="G9" s="160">
        <v>1145.53</v>
      </c>
      <c r="H9" s="160">
        <f>F9*G9</f>
        <v>28638.25</v>
      </c>
    </row>
    <row r="10" spans="2:8" x14ac:dyDescent="0.25">
      <c r="B10" s="160">
        <v>2</v>
      </c>
      <c r="C10" s="192" t="s">
        <v>801</v>
      </c>
      <c r="D10" s="197" t="s">
        <v>803</v>
      </c>
      <c r="E10" s="160" t="s">
        <v>804</v>
      </c>
      <c r="F10" s="160">
        <v>60</v>
      </c>
      <c r="G10" s="160">
        <v>368.03</v>
      </c>
      <c r="H10" s="160">
        <f t="shared" ref="H10:H73" si="0">F10*G10</f>
        <v>22081.8</v>
      </c>
    </row>
    <row r="11" spans="2:8" ht="26.25" x14ac:dyDescent="0.25">
      <c r="B11" s="160">
        <v>3</v>
      </c>
      <c r="C11" s="192" t="s">
        <v>735</v>
      </c>
      <c r="D11" s="197" t="s">
        <v>736</v>
      </c>
      <c r="E11" s="160" t="s">
        <v>31</v>
      </c>
      <c r="F11" s="160">
        <v>150</v>
      </c>
      <c r="G11" s="160">
        <v>7284.57</v>
      </c>
      <c r="H11" s="160">
        <f t="shared" si="0"/>
        <v>1092685.5</v>
      </c>
    </row>
    <row r="12" spans="2:8" ht="26.25" x14ac:dyDescent="0.25">
      <c r="B12" s="160">
        <v>4</v>
      </c>
      <c r="C12" s="192" t="s">
        <v>735</v>
      </c>
      <c r="D12" s="197" t="s">
        <v>805</v>
      </c>
      <c r="E12" s="160" t="s">
        <v>31</v>
      </c>
      <c r="F12" s="160">
        <v>30</v>
      </c>
      <c r="G12" s="160">
        <v>28602.84</v>
      </c>
      <c r="H12" s="160">
        <f t="shared" si="0"/>
        <v>858085.2</v>
      </c>
    </row>
    <row r="13" spans="2:8" ht="26.25" x14ac:dyDescent="0.25">
      <c r="B13" s="160">
        <v>5</v>
      </c>
      <c r="C13" s="192" t="s">
        <v>806</v>
      </c>
      <c r="D13" s="197" t="s">
        <v>807</v>
      </c>
      <c r="E13" s="160" t="s">
        <v>36</v>
      </c>
      <c r="F13" s="160">
        <v>50</v>
      </c>
      <c r="G13" s="160">
        <v>121.75</v>
      </c>
      <c r="H13" s="160">
        <f t="shared" si="0"/>
        <v>6087.5</v>
      </c>
    </row>
    <row r="14" spans="2:8" ht="51.75" x14ac:dyDescent="0.25">
      <c r="B14" s="160">
        <v>6</v>
      </c>
      <c r="C14" s="192" t="s">
        <v>808</v>
      </c>
      <c r="D14" s="197" t="s">
        <v>809</v>
      </c>
      <c r="E14" s="160" t="s">
        <v>31</v>
      </c>
      <c r="F14" s="160">
        <v>400</v>
      </c>
      <c r="G14" s="160">
        <v>440.6</v>
      </c>
      <c r="H14" s="160">
        <f t="shared" si="0"/>
        <v>176240</v>
      </c>
    </row>
    <row r="15" spans="2:8" ht="30" x14ac:dyDescent="0.25">
      <c r="B15" s="160">
        <v>7</v>
      </c>
      <c r="C15" s="192" t="s">
        <v>737</v>
      </c>
      <c r="D15" s="197" t="s">
        <v>738</v>
      </c>
      <c r="E15" s="160" t="s">
        <v>739</v>
      </c>
      <c r="F15" s="160">
        <v>2000</v>
      </c>
      <c r="G15" s="160">
        <v>353.36</v>
      </c>
      <c r="H15" s="160">
        <f t="shared" si="0"/>
        <v>706720</v>
      </c>
    </row>
    <row r="16" spans="2:8" ht="26.25" x14ac:dyDescent="0.25">
      <c r="B16" s="160">
        <v>8</v>
      </c>
      <c r="C16" s="192" t="s">
        <v>810</v>
      </c>
      <c r="D16" s="197" t="s">
        <v>811</v>
      </c>
      <c r="E16" s="160" t="s">
        <v>36</v>
      </c>
      <c r="F16" s="160">
        <v>8000</v>
      </c>
      <c r="G16" s="160">
        <v>17.920000000000002</v>
      </c>
      <c r="H16" s="160">
        <f t="shared" si="0"/>
        <v>143360</v>
      </c>
    </row>
    <row r="17" spans="2:8" ht="26.25" x14ac:dyDescent="0.25">
      <c r="B17" s="160">
        <v>9</v>
      </c>
      <c r="C17" s="192" t="s">
        <v>812</v>
      </c>
      <c r="D17" s="197" t="s">
        <v>813</v>
      </c>
      <c r="E17" s="160" t="s">
        <v>36</v>
      </c>
      <c r="F17" s="160">
        <v>30</v>
      </c>
      <c r="G17" s="160">
        <v>111.19</v>
      </c>
      <c r="H17" s="160">
        <f t="shared" si="0"/>
        <v>3335.7</v>
      </c>
    </row>
    <row r="18" spans="2:8" x14ac:dyDescent="0.25">
      <c r="B18" s="160">
        <v>10</v>
      </c>
      <c r="C18" s="192" t="s">
        <v>814</v>
      </c>
      <c r="D18" s="197" t="s">
        <v>815</v>
      </c>
      <c r="E18" s="160" t="s">
        <v>816</v>
      </c>
      <c r="F18" s="160">
        <v>500</v>
      </c>
      <c r="G18" s="160">
        <v>6.42</v>
      </c>
      <c r="H18" s="160">
        <f t="shared" si="0"/>
        <v>3210</v>
      </c>
    </row>
    <row r="19" spans="2:8" ht="45" x14ac:dyDescent="0.25">
      <c r="B19" s="160">
        <v>11</v>
      </c>
      <c r="C19" s="192" t="s">
        <v>740</v>
      </c>
      <c r="D19" s="197" t="s">
        <v>741</v>
      </c>
      <c r="E19" s="160" t="s">
        <v>31</v>
      </c>
      <c r="F19" s="160">
        <v>2000</v>
      </c>
      <c r="G19" s="160">
        <v>764.24</v>
      </c>
      <c r="H19" s="160">
        <f t="shared" si="0"/>
        <v>1528480</v>
      </c>
    </row>
    <row r="20" spans="2:8" ht="45" x14ac:dyDescent="0.25">
      <c r="B20" s="160">
        <v>12</v>
      </c>
      <c r="C20" s="192" t="s">
        <v>740</v>
      </c>
      <c r="D20" s="197" t="s">
        <v>817</v>
      </c>
      <c r="E20" s="160" t="s">
        <v>711</v>
      </c>
      <c r="F20" s="160">
        <v>300</v>
      </c>
      <c r="G20" s="160">
        <v>76.47</v>
      </c>
      <c r="H20" s="160">
        <f t="shared" si="0"/>
        <v>22941</v>
      </c>
    </row>
    <row r="21" spans="2:8" ht="39" x14ac:dyDescent="0.25">
      <c r="B21" s="160">
        <v>13</v>
      </c>
      <c r="C21" s="192" t="s">
        <v>818</v>
      </c>
      <c r="D21" s="197" t="s">
        <v>819</v>
      </c>
      <c r="E21" s="160" t="s">
        <v>31</v>
      </c>
      <c r="F21" s="160">
        <v>15000</v>
      </c>
      <c r="G21" s="160">
        <v>40.799999999999997</v>
      </c>
      <c r="H21" s="160">
        <f t="shared" si="0"/>
        <v>612000</v>
      </c>
    </row>
    <row r="22" spans="2:8" ht="115.5" x14ac:dyDescent="0.25">
      <c r="B22" s="160">
        <v>14</v>
      </c>
      <c r="C22" s="192" t="s">
        <v>820</v>
      </c>
      <c r="D22" s="197" t="s">
        <v>821</v>
      </c>
      <c r="E22" s="160" t="s">
        <v>31</v>
      </c>
      <c r="F22" s="160">
        <v>3</v>
      </c>
      <c r="G22" s="160">
        <v>40082.6</v>
      </c>
      <c r="H22" s="160">
        <f t="shared" si="0"/>
        <v>120247.79999999999</v>
      </c>
    </row>
    <row r="23" spans="2:8" ht="128.25" x14ac:dyDescent="0.25">
      <c r="B23" s="160">
        <v>15</v>
      </c>
      <c r="C23" s="192" t="s">
        <v>822</v>
      </c>
      <c r="D23" s="197" t="s">
        <v>823</v>
      </c>
      <c r="E23" s="160" t="s">
        <v>824</v>
      </c>
      <c r="F23" s="160">
        <v>500</v>
      </c>
      <c r="G23" s="160">
        <v>5451.27</v>
      </c>
      <c r="H23" s="160">
        <f t="shared" si="0"/>
        <v>2725635</v>
      </c>
    </row>
    <row r="24" spans="2:8" ht="30" x14ac:dyDescent="0.25">
      <c r="B24" s="160">
        <v>16</v>
      </c>
      <c r="C24" s="192" t="s">
        <v>825</v>
      </c>
      <c r="D24" s="197" t="s">
        <v>826</v>
      </c>
      <c r="E24" s="160" t="s">
        <v>36</v>
      </c>
      <c r="F24" s="160">
        <v>2000</v>
      </c>
      <c r="G24" s="160">
        <v>34.49</v>
      </c>
      <c r="H24" s="160">
        <f t="shared" si="0"/>
        <v>68980</v>
      </c>
    </row>
    <row r="25" spans="2:8" ht="26.25" x14ac:dyDescent="0.25">
      <c r="B25" s="160">
        <v>17</v>
      </c>
      <c r="C25" s="192" t="s">
        <v>827</v>
      </c>
      <c r="D25" s="197" t="s">
        <v>828</v>
      </c>
      <c r="E25" s="160" t="s">
        <v>829</v>
      </c>
      <c r="F25" s="160">
        <v>2000</v>
      </c>
      <c r="G25" s="160">
        <v>57.56</v>
      </c>
      <c r="H25" s="160">
        <f t="shared" si="0"/>
        <v>115120</v>
      </c>
    </row>
    <row r="26" spans="2:8" ht="39" x14ac:dyDescent="0.25">
      <c r="B26" s="160">
        <v>18</v>
      </c>
      <c r="C26" s="192" t="s">
        <v>830</v>
      </c>
      <c r="D26" s="197" t="s">
        <v>831</v>
      </c>
      <c r="E26" s="160" t="s">
        <v>832</v>
      </c>
      <c r="F26" s="160">
        <v>10</v>
      </c>
      <c r="G26" s="160">
        <v>4688.41</v>
      </c>
      <c r="H26" s="160">
        <f t="shared" si="0"/>
        <v>46884.1</v>
      </c>
    </row>
    <row r="27" spans="2:8" ht="39" x14ac:dyDescent="0.25">
      <c r="B27" s="160">
        <v>19</v>
      </c>
      <c r="C27" s="192" t="s">
        <v>833</v>
      </c>
      <c r="D27" s="197" t="s">
        <v>834</v>
      </c>
      <c r="E27" s="160" t="s">
        <v>36</v>
      </c>
      <c r="F27" s="160">
        <v>6000</v>
      </c>
      <c r="G27" s="160">
        <v>569.79</v>
      </c>
      <c r="H27" s="160">
        <f t="shared" si="0"/>
        <v>3418740</v>
      </c>
    </row>
    <row r="28" spans="2:8" ht="26.25" x14ac:dyDescent="0.25">
      <c r="B28" s="160">
        <v>20</v>
      </c>
      <c r="C28" s="192" t="s">
        <v>833</v>
      </c>
      <c r="D28" s="197" t="s">
        <v>835</v>
      </c>
      <c r="E28" s="160" t="s">
        <v>36</v>
      </c>
      <c r="F28" s="160">
        <v>1000</v>
      </c>
      <c r="G28" s="160">
        <v>525.45000000000005</v>
      </c>
      <c r="H28" s="160">
        <f t="shared" si="0"/>
        <v>525450</v>
      </c>
    </row>
    <row r="29" spans="2:8" ht="30" x14ac:dyDescent="0.25">
      <c r="B29" s="160">
        <v>21</v>
      </c>
      <c r="C29" s="192" t="s">
        <v>836</v>
      </c>
      <c r="D29" s="197" t="s">
        <v>837</v>
      </c>
      <c r="E29" s="160" t="s">
        <v>31</v>
      </c>
      <c r="F29" s="160">
        <v>25</v>
      </c>
      <c r="G29" s="160">
        <v>2712.01</v>
      </c>
      <c r="H29" s="160">
        <f t="shared" si="0"/>
        <v>67800.25</v>
      </c>
    </row>
    <row r="30" spans="2:8" ht="30" x14ac:dyDescent="0.25">
      <c r="B30" s="160">
        <v>22</v>
      </c>
      <c r="C30" s="192" t="s">
        <v>836</v>
      </c>
      <c r="D30" s="197" t="s">
        <v>838</v>
      </c>
      <c r="E30" s="160" t="s">
        <v>36</v>
      </c>
      <c r="F30" s="160">
        <v>50</v>
      </c>
      <c r="G30" s="160">
        <v>1714.34</v>
      </c>
      <c r="H30" s="160">
        <f t="shared" si="0"/>
        <v>85717</v>
      </c>
    </row>
    <row r="31" spans="2:8" ht="30" x14ac:dyDescent="0.25">
      <c r="B31" s="160">
        <v>23</v>
      </c>
      <c r="C31" s="192" t="s">
        <v>836</v>
      </c>
      <c r="D31" s="197" t="s">
        <v>839</v>
      </c>
      <c r="E31" s="160" t="s">
        <v>31</v>
      </c>
      <c r="F31" s="160">
        <v>25</v>
      </c>
      <c r="G31" s="160">
        <v>755.11</v>
      </c>
      <c r="H31" s="160">
        <f t="shared" si="0"/>
        <v>18877.75</v>
      </c>
    </row>
    <row r="32" spans="2:8" ht="39" x14ac:dyDescent="0.25">
      <c r="B32" s="160">
        <v>24</v>
      </c>
      <c r="C32" s="192" t="s">
        <v>840</v>
      </c>
      <c r="D32" s="197" t="s">
        <v>841</v>
      </c>
      <c r="E32" s="160" t="s">
        <v>31</v>
      </c>
      <c r="F32" s="160">
        <v>1000</v>
      </c>
      <c r="G32" s="160">
        <v>1817.83</v>
      </c>
      <c r="H32" s="160">
        <f t="shared" si="0"/>
        <v>1817830</v>
      </c>
    </row>
    <row r="33" spans="2:8" ht="75" x14ac:dyDescent="0.25">
      <c r="B33" s="160">
        <v>25</v>
      </c>
      <c r="C33" s="192" t="s">
        <v>842</v>
      </c>
      <c r="D33" s="197" t="s">
        <v>843</v>
      </c>
      <c r="E33" s="160" t="s">
        <v>711</v>
      </c>
      <c r="F33" s="160">
        <v>2010</v>
      </c>
      <c r="G33" s="160">
        <v>35.979999999999997</v>
      </c>
      <c r="H33" s="160">
        <f t="shared" si="0"/>
        <v>72319.799999999988</v>
      </c>
    </row>
    <row r="34" spans="2:8" ht="26.25" x14ac:dyDescent="0.25">
      <c r="B34" s="160">
        <v>26</v>
      </c>
      <c r="C34" s="192" t="s">
        <v>844</v>
      </c>
      <c r="D34" s="197" t="s">
        <v>845</v>
      </c>
      <c r="E34" s="160" t="s">
        <v>36</v>
      </c>
      <c r="F34" s="160">
        <v>60</v>
      </c>
      <c r="G34" s="160">
        <v>220.94</v>
      </c>
      <c r="H34" s="160">
        <f t="shared" si="0"/>
        <v>13256.4</v>
      </c>
    </row>
    <row r="35" spans="2:8" ht="26.25" x14ac:dyDescent="0.25">
      <c r="B35" s="160">
        <v>27</v>
      </c>
      <c r="C35" s="192" t="s">
        <v>846</v>
      </c>
      <c r="D35" s="197" t="s">
        <v>847</v>
      </c>
      <c r="E35" s="160" t="s">
        <v>36</v>
      </c>
      <c r="F35" s="160">
        <v>3000</v>
      </c>
      <c r="G35" s="160">
        <v>14.82</v>
      </c>
      <c r="H35" s="160">
        <f t="shared" si="0"/>
        <v>44460</v>
      </c>
    </row>
    <row r="36" spans="2:8" ht="26.25" x14ac:dyDescent="0.25">
      <c r="B36" s="160">
        <v>28</v>
      </c>
      <c r="C36" s="192" t="s">
        <v>848</v>
      </c>
      <c r="D36" s="197" t="s">
        <v>849</v>
      </c>
      <c r="E36" s="160" t="s">
        <v>850</v>
      </c>
      <c r="F36" s="160">
        <v>2700</v>
      </c>
      <c r="G36" s="160">
        <v>1479.31</v>
      </c>
      <c r="H36" s="160">
        <f t="shared" si="0"/>
        <v>3994137</v>
      </c>
    </row>
    <row r="37" spans="2:8" ht="39" x14ac:dyDescent="0.25">
      <c r="B37" s="160">
        <v>29</v>
      </c>
      <c r="C37" s="192" t="s">
        <v>851</v>
      </c>
      <c r="D37" s="197" t="s">
        <v>852</v>
      </c>
      <c r="E37" s="160" t="s">
        <v>31</v>
      </c>
      <c r="F37" s="160">
        <v>13</v>
      </c>
      <c r="G37" s="160">
        <v>985.24</v>
      </c>
      <c r="H37" s="160">
        <f t="shared" si="0"/>
        <v>12808.12</v>
      </c>
    </row>
    <row r="38" spans="2:8" ht="26.25" x14ac:dyDescent="0.25">
      <c r="B38" s="160">
        <v>30</v>
      </c>
      <c r="C38" s="192" t="s">
        <v>853</v>
      </c>
      <c r="D38" s="197" t="s">
        <v>854</v>
      </c>
      <c r="E38" s="160" t="s">
        <v>855</v>
      </c>
      <c r="F38" s="160">
        <v>200</v>
      </c>
      <c r="G38" s="160">
        <v>166.74</v>
      </c>
      <c r="H38" s="160">
        <f t="shared" si="0"/>
        <v>33348</v>
      </c>
    </row>
    <row r="39" spans="2:8" ht="26.25" x14ac:dyDescent="0.25">
      <c r="B39" s="160">
        <v>31</v>
      </c>
      <c r="C39" s="192" t="s">
        <v>853</v>
      </c>
      <c r="D39" s="197" t="s">
        <v>856</v>
      </c>
      <c r="E39" s="160" t="s">
        <v>855</v>
      </c>
      <c r="F39" s="160">
        <v>15000</v>
      </c>
      <c r="G39" s="160">
        <v>113.81</v>
      </c>
      <c r="H39" s="160">
        <f t="shared" si="0"/>
        <v>1707150</v>
      </c>
    </row>
    <row r="40" spans="2:8" ht="26.25" x14ac:dyDescent="0.25">
      <c r="B40" s="160">
        <v>32</v>
      </c>
      <c r="C40" s="192" t="s">
        <v>853</v>
      </c>
      <c r="D40" s="197" t="s">
        <v>857</v>
      </c>
      <c r="E40" s="160" t="s">
        <v>855</v>
      </c>
      <c r="F40" s="160">
        <v>3400</v>
      </c>
      <c r="G40" s="160">
        <v>119.34</v>
      </c>
      <c r="H40" s="160">
        <f t="shared" si="0"/>
        <v>405756</v>
      </c>
    </row>
    <row r="41" spans="2:8" ht="75" x14ac:dyDescent="0.25">
      <c r="B41" s="160">
        <v>33</v>
      </c>
      <c r="C41" s="192" t="s">
        <v>858</v>
      </c>
      <c r="D41" s="197" t="s">
        <v>859</v>
      </c>
      <c r="E41" s="160" t="s">
        <v>142</v>
      </c>
      <c r="F41" s="160">
        <v>100</v>
      </c>
      <c r="G41" s="160">
        <v>136.32</v>
      </c>
      <c r="H41" s="160">
        <f t="shared" si="0"/>
        <v>13632</v>
      </c>
    </row>
    <row r="42" spans="2:8" ht="75" x14ac:dyDescent="0.25">
      <c r="B42" s="160">
        <v>34</v>
      </c>
      <c r="C42" s="192" t="s">
        <v>860</v>
      </c>
      <c r="D42" s="197" t="s">
        <v>861</v>
      </c>
      <c r="E42" s="160" t="s">
        <v>862</v>
      </c>
      <c r="F42" s="160">
        <v>10</v>
      </c>
      <c r="G42" s="160">
        <v>36035.4</v>
      </c>
      <c r="H42" s="160">
        <f t="shared" si="0"/>
        <v>360354</v>
      </c>
    </row>
    <row r="43" spans="2:8" ht="26.25" x14ac:dyDescent="0.25">
      <c r="B43" s="160">
        <v>35</v>
      </c>
      <c r="C43" s="192" t="s">
        <v>863</v>
      </c>
      <c r="D43" s="197" t="s">
        <v>864</v>
      </c>
      <c r="E43" s="160" t="s">
        <v>36</v>
      </c>
      <c r="F43" s="160">
        <v>5000</v>
      </c>
      <c r="G43" s="160">
        <v>41.85</v>
      </c>
      <c r="H43" s="160">
        <f t="shared" si="0"/>
        <v>209250</v>
      </c>
    </row>
    <row r="44" spans="2:8" ht="51.75" x14ac:dyDescent="0.25">
      <c r="B44" s="160">
        <v>36</v>
      </c>
      <c r="C44" s="192" t="s">
        <v>153</v>
      </c>
      <c r="D44" s="197" t="s">
        <v>154</v>
      </c>
      <c r="E44" s="160" t="s">
        <v>155</v>
      </c>
      <c r="F44" s="160">
        <v>200</v>
      </c>
      <c r="G44" s="160">
        <v>7770.1</v>
      </c>
      <c r="H44" s="160">
        <f t="shared" si="0"/>
        <v>1554020</v>
      </c>
    </row>
    <row r="45" spans="2:8" ht="26.25" x14ac:dyDescent="0.25">
      <c r="B45" s="160">
        <v>37</v>
      </c>
      <c r="C45" s="192" t="s">
        <v>865</v>
      </c>
      <c r="D45" s="197" t="s">
        <v>854</v>
      </c>
      <c r="E45" s="160" t="s">
        <v>866</v>
      </c>
      <c r="F45" s="160">
        <v>30</v>
      </c>
      <c r="G45" s="160">
        <v>1421.81</v>
      </c>
      <c r="H45" s="160">
        <f t="shared" si="0"/>
        <v>42654.299999999996</v>
      </c>
    </row>
    <row r="46" spans="2:8" ht="26.25" x14ac:dyDescent="0.25">
      <c r="B46" s="160">
        <v>38</v>
      </c>
      <c r="C46" s="192" t="s">
        <v>867</v>
      </c>
      <c r="D46" s="197" t="s">
        <v>868</v>
      </c>
      <c r="E46" s="160" t="s">
        <v>36</v>
      </c>
      <c r="F46" s="160">
        <v>1500</v>
      </c>
      <c r="G46" s="160">
        <v>6.68</v>
      </c>
      <c r="H46" s="160">
        <f t="shared" si="0"/>
        <v>10020</v>
      </c>
    </row>
    <row r="47" spans="2:8" ht="39" x14ac:dyDescent="0.25">
      <c r="B47" s="160">
        <v>39</v>
      </c>
      <c r="C47" s="192" t="s">
        <v>869</v>
      </c>
      <c r="D47" s="197" t="s">
        <v>870</v>
      </c>
      <c r="E47" s="160" t="s">
        <v>36</v>
      </c>
      <c r="F47" s="160">
        <v>200</v>
      </c>
      <c r="G47" s="160">
        <v>143.96</v>
      </c>
      <c r="H47" s="160">
        <f t="shared" si="0"/>
        <v>28792</v>
      </c>
    </row>
    <row r="48" spans="2:8" ht="39" x14ac:dyDescent="0.25">
      <c r="B48" s="160">
        <v>40</v>
      </c>
      <c r="C48" s="192" t="s">
        <v>871</v>
      </c>
      <c r="D48" s="197" t="s">
        <v>872</v>
      </c>
      <c r="E48" s="160" t="s">
        <v>31</v>
      </c>
      <c r="F48" s="160">
        <v>200</v>
      </c>
      <c r="G48" s="160">
        <v>6431.49</v>
      </c>
      <c r="H48" s="160">
        <f t="shared" si="0"/>
        <v>1286298</v>
      </c>
    </row>
    <row r="49" spans="2:8" ht="26.25" x14ac:dyDescent="0.25">
      <c r="B49" s="160">
        <v>41</v>
      </c>
      <c r="C49" s="192" t="s">
        <v>873</v>
      </c>
      <c r="D49" s="197" t="s">
        <v>874</v>
      </c>
      <c r="E49" s="160" t="s">
        <v>36</v>
      </c>
      <c r="F49" s="160">
        <v>1200</v>
      </c>
      <c r="G49" s="160">
        <v>55.64</v>
      </c>
      <c r="H49" s="160">
        <f t="shared" si="0"/>
        <v>66768</v>
      </c>
    </row>
    <row r="50" spans="2:8" ht="60" x14ac:dyDescent="0.25">
      <c r="B50" s="160">
        <v>42</v>
      </c>
      <c r="C50" s="192" t="s">
        <v>875</v>
      </c>
      <c r="D50" s="197" t="s">
        <v>876</v>
      </c>
      <c r="E50" s="160" t="s">
        <v>711</v>
      </c>
      <c r="F50" s="160">
        <v>500</v>
      </c>
      <c r="G50" s="160">
        <v>16.63</v>
      </c>
      <c r="H50" s="160">
        <f t="shared" si="0"/>
        <v>8315</v>
      </c>
    </row>
    <row r="51" spans="2:8" x14ac:dyDescent="0.25">
      <c r="B51" s="160">
        <v>43</v>
      </c>
      <c r="C51" s="192" t="s">
        <v>877</v>
      </c>
      <c r="D51" s="197" t="s">
        <v>878</v>
      </c>
      <c r="E51" s="160" t="s">
        <v>31</v>
      </c>
      <c r="F51" s="160">
        <v>150</v>
      </c>
      <c r="G51" s="160">
        <v>197.91</v>
      </c>
      <c r="H51" s="160">
        <f t="shared" si="0"/>
        <v>29686.5</v>
      </c>
    </row>
    <row r="52" spans="2:8" ht="51.75" x14ac:dyDescent="0.25">
      <c r="B52" s="160">
        <v>44</v>
      </c>
      <c r="C52" s="192" t="s">
        <v>879</v>
      </c>
      <c r="D52" s="197" t="s">
        <v>880</v>
      </c>
      <c r="E52" s="160" t="s">
        <v>294</v>
      </c>
      <c r="F52" s="160">
        <v>2000</v>
      </c>
      <c r="G52" s="160">
        <v>364.42</v>
      </c>
      <c r="H52" s="160">
        <f t="shared" si="0"/>
        <v>728840</v>
      </c>
    </row>
    <row r="53" spans="2:8" ht="51.75" x14ac:dyDescent="0.25">
      <c r="B53" s="160">
        <v>45</v>
      </c>
      <c r="C53" s="192" t="s">
        <v>879</v>
      </c>
      <c r="D53" s="197" t="s">
        <v>881</v>
      </c>
      <c r="E53" s="160" t="s">
        <v>294</v>
      </c>
      <c r="F53" s="160">
        <v>5000</v>
      </c>
      <c r="G53" s="160">
        <v>364.42</v>
      </c>
      <c r="H53" s="160">
        <f t="shared" si="0"/>
        <v>1822100</v>
      </c>
    </row>
    <row r="54" spans="2:8" ht="60" x14ac:dyDescent="0.25">
      <c r="B54" s="160">
        <v>46</v>
      </c>
      <c r="C54" s="192" t="s">
        <v>882</v>
      </c>
      <c r="D54" s="197" t="s">
        <v>883</v>
      </c>
      <c r="E54" s="160" t="s">
        <v>294</v>
      </c>
      <c r="F54" s="160">
        <v>3000</v>
      </c>
      <c r="G54" s="160">
        <v>364.42</v>
      </c>
      <c r="H54" s="160">
        <f t="shared" si="0"/>
        <v>1093260</v>
      </c>
    </row>
    <row r="55" spans="2:8" ht="90" x14ac:dyDescent="0.25">
      <c r="B55" s="160">
        <v>47</v>
      </c>
      <c r="C55" s="192" t="s">
        <v>884</v>
      </c>
      <c r="D55" s="197" t="s">
        <v>885</v>
      </c>
      <c r="E55" s="160" t="s">
        <v>294</v>
      </c>
      <c r="F55" s="160">
        <v>1000</v>
      </c>
      <c r="G55" s="160">
        <v>669.41</v>
      </c>
      <c r="H55" s="160">
        <f t="shared" si="0"/>
        <v>669410</v>
      </c>
    </row>
    <row r="56" spans="2:8" ht="90" x14ac:dyDescent="0.25">
      <c r="B56" s="160">
        <v>48</v>
      </c>
      <c r="C56" s="192" t="s">
        <v>886</v>
      </c>
      <c r="D56" s="197" t="s">
        <v>887</v>
      </c>
      <c r="E56" s="160" t="s">
        <v>294</v>
      </c>
      <c r="F56" s="160">
        <v>20</v>
      </c>
      <c r="G56" s="160">
        <v>669.41</v>
      </c>
      <c r="H56" s="160">
        <f t="shared" si="0"/>
        <v>13388.199999999999</v>
      </c>
    </row>
    <row r="57" spans="2:8" ht="90" x14ac:dyDescent="0.25">
      <c r="B57" s="160">
        <v>49</v>
      </c>
      <c r="C57" s="192" t="s">
        <v>888</v>
      </c>
      <c r="D57" s="197" t="s">
        <v>889</v>
      </c>
      <c r="E57" s="160" t="s">
        <v>294</v>
      </c>
      <c r="F57" s="160">
        <v>20</v>
      </c>
      <c r="G57" s="160">
        <v>669.41</v>
      </c>
      <c r="H57" s="160">
        <f t="shared" si="0"/>
        <v>13388.199999999999</v>
      </c>
    </row>
    <row r="58" spans="2:8" ht="90" x14ac:dyDescent="0.25">
      <c r="B58" s="160">
        <v>50</v>
      </c>
      <c r="C58" s="192" t="s">
        <v>890</v>
      </c>
      <c r="D58" s="197" t="s">
        <v>891</v>
      </c>
      <c r="E58" s="160" t="s">
        <v>294</v>
      </c>
      <c r="F58" s="160">
        <v>20</v>
      </c>
      <c r="G58" s="160">
        <v>669.41</v>
      </c>
      <c r="H58" s="160">
        <f t="shared" si="0"/>
        <v>13388.199999999999</v>
      </c>
    </row>
    <row r="59" spans="2:8" ht="90" x14ac:dyDescent="0.25">
      <c r="B59" s="160">
        <v>51</v>
      </c>
      <c r="C59" s="192" t="s">
        <v>892</v>
      </c>
      <c r="D59" s="197" t="s">
        <v>893</v>
      </c>
      <c r="E59" s="160" t="s">
        <v>294</v>
      </c>
      <c r="F59" s="160">
        <v>20</v>
      </c>
      <c r="G59" s="160">
        <v>669.41</v>
      </c>
      <c r="H59" s="160">
        <f t="shared" si="0"/>
        <v>13388.199999999999</v>
      </c>
    </row>
    <row r="60" spans="2:8" ht="90" x14ac:dyDescent="0.25">
      <c r="B60" s="160">
        <v>52</v>
      </c>
      <c r="C60" s="192" t="s">
        <v>894</v>
      </c>
      <c r="D60" s="197" t="s">
        <v>895</v>
      </c>
      <c r="E60" s="160" t="s">
        <v>294</v>
      </c>
      <c r="F60" s="160">
        <v>20</v>
      </c>
      <c r="G60" s="160">
        <v>669.41</v>
      </c>
      <c r="H60" s="160">
        <f t="shared" si="0"/>
        <v>13388.199999999999</v>
      </c>
    </row>
    <row r="61" spans="2:8" ht="90" x14ac:dyDescent="0.25">
      <c r="B61" s="160">
        <v>53</v>
      </c>
      <c r="C61" s="192" t="s">
        <v>896</v>
      </c>
      <c r="D61" s="197" t="s">
        <v>897</v>
      </c>
      <c r="E61" s="160" t="s">
        <v>294</v>
      </c>
      <c r="F61" s="160">
        <v>200</v>
      </c>
      <c r="G61" s="160">
        <v>669.41</v>
      </c>
      <c r="H61" s="160">
        <f t="shared" si="0"/>
        <v>133882</v>
      </c>
    </row>
    <row r="62" spans="2:8" ht="39" x14ac:dyDescent="0.25">
      <c r="B62" s="160">
        <v>54</v>
      </c>
      <c r="C62" s="192" t="s">
        <v>898</v>
      </c>
      <c r="D62" s="197" t="s">
        <v>899</v>
      </c>
      <c r="E62" s="160" t="s">
        <v>31</v>
      </c>
      <c r="F62" s="160">
        <v>330</v>
      </c>
      <c r="G62" s="160">
        <v>474.08</v>
      </c>
      <c r="H62" s="160">
        <f t="shared" si="0"/>
        <v>156446.39999999999</v>
      </c>
    </row>
    <row r="63" spans="2:8" x14ac:dyDescent="0.25">
      <c r="B63" s="160">
        <v>55</v>
      </c>
      <c r="C63" s="192" t="s">
        <v>898</v>
      </c>
      <c r="D63" s="197" t="s">
        <v>900</v>
      </c>
      <c r="E63" s="160" t="s">
        <v>711</v>
      </c>
      <c r="F63" s="160">
        <v>500</v>
      </c>
      <c r="G63" s="160">
        <v>22.05</v>
      </c>
      <c r="H63" s="160">
        <f t="shared" si="0"/>
        <v>11025</v>
      </c>
    </row>
    <row r="64" spans="2:8" ht="39" x14ac:dyDescent="0.25">
      <c r="B64" s="160">
        <v>56</v>
      </c>
      <c r="C64" s="192" t="s">
        <v>901</v>
      </c>
      <c r="D64" s="197" t="s">
        <v>902</v>
      </c>
      <c r="E64" s="160" t="s">
        <v>294</v>
      </c>
      <c r="F64" s="160">
        <v>2304</v>
      </c>
      <c r="G64" s="160">
        <v>21.41</v>
      </c>
      <c r="H64" s="160">
        <f t="shared" si="0"/>
        <v>49328.639999999999</v>
      </c>
    </row>
    <row r="65" spans="2:8" ht="39" x14ac:dyDescent="0.25">
      <c r="B65" s="160">
        <v>57</v>
      </c>
      <c r="C65" s="192" t="s">
        <v>903</v>
      </c>
      <c r="D65" s="197" t="s">
        <v>904</v>
      </c>
      <c r="E65" s="160" t="s">
        <v>31</v>
      </c>
      <c r="F65" s="160">
        <v>50</v>
      </c>
      <c r="G65" s="160">
        <v>3696.99</v>
      </c>
      <c r="H65" s="160">
        <f t="shared" si="0"/>
        <v>184849.5</v>
      </c>
    </row>
    <row r="66" spans="2:8" ht="60" x14ac:dyDescent="0.25">
      <c r="B66" s="160">
        <v>58</v>
      </c>
      <c r="C66" s="192" t="s">
        <v>905</v>
      </c>
      <c r="D66" s="197" t="s">
        <v>906</v>
      </c>
      <c r="E66" s="160" t="s">
        <v>31</v>
      </c>
      <c r="F66" s="160">
        <v>200</v>
      </c>
      <c r="G66" s="160">
        <v>240222.3</v>
      </c>
      <c r="H66" s="160">
        <f t="shared" si="0"/>
        <v>48044460</v>
      </c>
    </row>
    <row r="67" spans="2:8" ht="60" x14ac:dyDescent="0.25">
      <c r="B67" s="160">
        <v>59</v>
      </c>
      <c r="C67" s="192" t="s">
        <v>905</v>
      </c>
      <c r="D67" s="197" t="s">
        <v>907</v>
      </c>
      <c r="E67" s="160" t="s">
        <v>31</v>
      </c>
      <c r="F67" s="160">
        <v>200</v>
      </c>
      <c r="G67" s="160">
        <v>120482.9</v>
      </c>
      <c r="H67" s="160">
        <f t="shared" si="0"/>
        <v>24096580</v>
      </c>
    </row>
    <row r="68" spans="2:8" ht="39" x14ac:dyDescent="0.25">
      <c r="B68" s="160">
        <v>60</v>
      </c>
      <c r="C68" s="192" t="s">
        <v>908</v>
      </c>
      <c r="D68" s="197" t="s">
        <v>909</v>
      </c>
      <c r="E68" s="160" t="s">
        <v>31</v>
      </c>
      <c r="F68" s="160">
        <v>20</v>
      </c>
      <c r="G68" s="160">
        <v>7970.04</v>
      </c>
      <c r="H68" s="160">
        <f t="shared" si="0"/>
        <v>159400.79999999999</v>
      </c>
    </row>
    <row r="69" spans="2:8" ht="26.25" x14ac:dyDescent="0.25">
      <c r="B69" s="160">
        <v>61</v>
      </c>
      <c r="C69" s="192" t="s">
        <v>910</v>
      </c>
      <c r="D69" s="197" t="s">
        <v>911</v>
      </c>
      <c r="E69" s="160" t="s">
        <v>36</v>
      </c>
      <c r="F69" s="160">
        <v>300</v>
      </c>
      <c r="G69" s="160">
        <v>51.57</v>
      </c>
      <c r="H69" s="160">
        <f t="shared" si="0"/>
        <v>15471</v>
      </c>
    </row>
    <row r="70" spans="2:8" ht="26.25" x14ac:dyDescent="0.25">
      <c r="B70" s="160">
        <v>62</v>
      </c>
      <c r="C70" s="192" t="s">
        <v>912</v>
      </c>
      <c r="D70" s="197" t="s">
        <v>913</v>
      </c>
      <c r="E70" s="160" t="s">
        <v>36</v>
      </c>
      <c r="F70" s="160">
        <v>50</v>
      </c>
      <c r="G70" s="160">
        <v>22.33</v>
      </c>
      <c r="H70" s="160">
        <f t="shared" si="0"/>
        <v>1116.5</v>
      </c>
    </row>
    <row r="71" spans="2:8" x14ac:dyDescent="0.25">
      <c r="B71" s="160">
        <v>63</v>
      </c>
      <c r="C71" s="192" t="s">
        <v>914</v>
      </c>
      <c r="D71" s="197" t="s">
        <v>900</v>
      </c>
      <c r="E71" s="160" t="s">
        <v>711</v>
      </c>
      <c r="F71" s="160">
        <v>400</v>
      </c>
      <c r="G71" s="160">
        <v>40.130000000000003</v>
      </c>
      <c r="H71" s="160">
        <f t="shared" si="0"/>
        <v>16052.000000000002</v>
      </c>
    </row>
    <row r="72" spans="2:8" ht="51.75" x14ac:dyDescent="0.25">
      <c r="B72" s="160">
        <v>64</v>
      </c>
      <c r="C72" s="192" t="s">
        <v>915</v>
      </c>
      <c r="D72" s="197" t="s">
        <v>916</v>
      </c>
      <c r="E72" s="160" t="s">
        <v>294</v>
      </c>
      <c r="F72" s="160">
        <v>4000</v>
      </c>
      <c r="G72" s="160">
        <v>475.2</v>
      </c>
      <c r="H72" s="160">
        <f t="shared" si="0"/>
        <v>1900800</v>
      </c>
    </row>
    <row r="73" spans="2:8" ht="51.75" x14ac:dyDescent="0.25">
      <c r="B73" s="160">
        <v>65</v>
      </c>
      <c r="C73" s="192" t="s">
        <v>917</v>
      </c>
      <c r="D73" s="197" t="s">
        <v>918</v>
      </c>
      <c r="E73" s="160" t="s">
        <v>294</v>
      </c>
      <c r="F73" s="160">
        <v>100</v>
      </c>
      <c r="G73" s="160">
        <v>475.2</v>
      </c>
      <c r="H73" s="160">
        <f t="shared" si="0"/>
        <v>47520</v>
      </c>
    </row>
    <row r="74" spans="2:8" ht="51.75" x14ac:dyDescent="0.25">
      <c r="B74" s="160">
        <v>66</v>
      </c>
      <c r="C74" s="192" t="s">
        <v>919</v>
      </c>
      <c r="D74" s="197" t="s">
        <v>920</v>
      </c>
      <c r="E74" s="160" t="s">
        <v>294</v>
      </c>
      <c r="F74" s="160">
        <v>50</v>
      </c>
      <c r="G74" s="160">
        <v>475.2</v>
      </c>
      <c r="H74" s="160">
        <f t="shared" ref="H74:H137" si="1">F74*G74</f>
        <v>23760</v>
      </c>
    </row>
    <row r="75" spans="2:8" ht="51.75" x14ac:dyDescent="0.25">
      <c r="B75" s="160">
        <v>67</v>
      </c>
      <c r="C75" s="192" t="s">
        <v>921</v>
      </c>
      <c r="D75" s="197" t="s">
        <v>922</v>
      </c>
      <c r="E75" s="160" t="s">
        <v>294</v>
      </c>
      <c r="F75" s="160">
        <v>50</v>
      </c>
      <c r="G75" s="160">
        <v>475.2</v>
      </c>
      <c r="H75" s="160">
        <f t="shared" si="1"/>
        <v>23760</v>
      </c>
    </row>
    <row r="76" spans="2:8" ht="51.75" x14ac:dyDescent="0.25">
      <c r="B76" s="160">
        <v>68</v>
      </c>
      <c r="C76" s="192" t="s">
        <v>923</v>
      </c>
      <c r="D76" s="197" t="s">
        <v>924</v>
      </c>
      <c r="E76" s="160" t="s">
        <v>294</v>
      </c>
      <c r="F76" s="160">
        <v>13000</v>
      </c>
      <c r="G76" s="160">
        <v>475.2</v>
      </c>
      <c r="H76" s="160">
        <f t="shared" si="1"/>
        <v>6177600</v>
      </c>
    </row>
    <row r="77" spans="2:8" x14ac:dyDescent="0.25">
      <c r="B77" s="160">
        <v>69</v>
      </c>
      <c r="C77" s="192" t="s">
        <v>925</v>
      </c>
      <c r="D77" s="197" t="s">
        <v>926</v>
      </c>
      <c r="E77" s="160" t="s">
        <v>711</v>
      </c>
      <c r="F77" s="160">
        <v>210</v>
      </c>
      <c r="G77" s="160">
        <v>158.54</v>
      </c>
      <c r="H77" s="160">
        <f t="shared" si="1"/>
        <v>33293.4</v>
      </c>
    </row>
    <row r="78" spans="2:8" ht="128.25" x14ac:dyDescent="0.25">
      <c r="B78" s="160">
        <v>70</v>
      </c>
      <c r="C78" s="192" t="s">
        <v>714</v>
      </c>
      <c r="D78" s="197" t="s">
        <v>927</v>
      </c>
      <c r="E78" s="160" t="s">
        <v>928</v>
      </c>
      <c r="F78" s="160">
        <v>12</v>
      </c>
      <c r="G78" s="160">
        <v>14157.87</v>
      </c>
      <c r="H78" s="160">
        <f t="shared" si="1"/>
        <v>169894.44</v>
      </c>
    </row>
    <row r="79" spans="2:8" ht="128.25" x14ac:dyDescent="0.25">
      <c r="B79" s="160">
        <v>71</v>
      </c>
      <c r="C79" s="192" t="s">
        <v>714</v>
      </c>
      <c r="D79" s="197" t="s">
        <v>929</v>
      </c>
      <c r="E79" s="160" t="s">
        <v>928</v>
      </c>
      <c r="F79" s="160">
        <v>12</v>
      </c>
      <c r="G79" s="160">
        <v>11328.46</v>
      </c>
      <c r="H79" s="160">
        <f t="shared" si="1"/>
        <v>135941.51999999999</v>
      </c>
    </row>
    <row r="80" spans="2:8" ht="105" x14ac:dyDescent="0.25">
      <c r="B80" s="160">
        <v>72</v>
      </c>
      <c r="C80" s="192" t="s">
        <v>930</v>
      </c>
      <c r="D80" s="197" t="s">
        <v>931</v>
      </c>
      <c r="E80" s="160" t="s">
        <v>294</v>
      </c>
      <c r="F80" s="160">
        <v>12012</v>
      </c>
      <c r="G80" s="160">
        <v>47.88</v>
      </c>
      <c r="H80" s="160">
        <f t="shared" si="1"/>
        <v>575134.56000000006</v>
      </c>
    </row>
    <row r="81" spans="2:8" ht="105" x14ac:dyDescent="0.25">
      <c r="B81" s="160">
        <v>73</v>
      </c>
      <c r="C81" s="192" t="s">
        <v>932</v>
      </c>
      <c r="D81" s="197" t="s">
        <v>933</v>
      </c>
      <c r="E81" s="160" t="s">
        <v>928</v>
      </c>
      <c r="F81" s="160">
        <v>560</v>
      </c>
      <c r="G81" s="160">
        <v>66.89</v>
      </c>
      <c r="H81" s="160">
        <f t="shared" si="1"/>
        <v>37458.400000000001</v>
      </c>
    </row>
    <row r="82" spans="2:8" ht="105" x14ac:dyDescent="0.25">
      <c r="B82" s="160">
        <v>74</v>
      </c>
      <c r="C82" s="192" t="s">
        <v>934</v>
      </c>
      <c r="D82" s="197" t="s">
        <v>935</v>
      </c>
      <c r="E82" s="160" t="s">
        <v>294</v>
      </c>
      <c r="F82" s="160">
        <v>3080</v>
      </c>
      <c r="G82" s="160">
        <v>49.91</v>
      </c>
      <c r="H82" s="160">
        <f t="shared" si="1"/>
        <v>153722.79999999999</v>
      </c>
    </row>
    <row r="83" spans="2:8" x14ac:dyDescent="0.25">
      <c r="B83" s="160">
        <v>75</v>
      </c>
      <c r="C83" s="192" t="s">
        <v>936</v>
      </c>
      <c r="D83" s="197" t="s">
        <v>937</v>
      </c>
      <c r="E83" s="160" t="s">
        <v>31</v>
      </c>
      <c r="F83" s="160">
        <v>12</v>
      </c>
      <c r="G83" s="160">
        <v>2148.7600000000002</v>
      </c>
      <c r="H83" s="160">
        <f t="shared" si="1"/>
        <v>25785.120000000003</v>
      </c>
    </row>
    <row r="84" spans="2:8" ht="45" x14ac:dyDescent="0.25">
      <c r="B84" s="160">
        <v>76</v>
      </c>
      <c r="C84" s="192" t="s">
        <v>938</v>
      </c>
      <c r="D84" s="197" t="s">
        <v>939</v>
      </c>
      <c r="E84" s="160" t="s">
        <v>294</v>
      </c>
      <c r="F84" s="160">
        <v>2000</v>
      </c>
      <c r="G84" s="160">
        <v>294.38</v>
      </c>
      <c r="H84" s="160">
        <f t="shared" si="1"/>
        <v>588760</v>
      </c>
    </row>
    <row r="85" spans="2:8" ht="26.25" x14ac:dyDescent="0.25">
      <c r="B85" s="160">
        <v>77</v>
      </c>
      <c r="C85" s="192" t="s">
        <v>940</v>
      </c>
      <c r="D85" s="197" t="s">
        <v>941</v>
      </c>
      <c r="E85" s="160" t="s">
        <v>31</v>
      </c>
      <c r="F85" s="160">
        <v>10</v>
      </c>
      <c r="G85" s="160">
        <v>2451.54</v>
      </c>
      <c r="H85" s="160">
        <f t="shared" si="1"/>
        <v>24515.4</v>
      </c>
    </row>
    <row r="86" spans="2:8" ht="26.25" x14ac:dyDescent="0.25">
      <c r="B86" s="160">
        <v>78</v>
      </c>
      <c r="C86" s="192" t="s">
        <v>940</v>
      </c>
      <c r="D86" s="197" t="s">
        <v>942</v>
      </c>
      <c r="E86" s="160" t="s">
        <v>36</v>
      </c>
      <c r="F86" s="160">
        <v>1000</v>
      </c>
      <c r="G86" s="160">
        <v>22.55</v>
      </c>
      <c r="H86" s="160">
        <f t="shared" si="1"/>
        <v>22550</v>
      </c>
    </row>
    <row r="87" spans="2:8" x14ac:dyDescent="0.25">
      <c r="B87" s="160">
        <v>79</v>
      </c>
      <c r="C87" s="192" t="s">
        <v>943</v>
      </c>
      <c r="D87" s="197" t="s">
        <v>944</v>
      </c>
      <c r="E87" s="160" t="s">
        <v>711</v>
      </c>
      <c r="F87" s="160">
        <v>2520</v>
      </c>
      <c r="G87" s="160">
        <v>51.29</v>
      </c>
      <c r="H87" s="160">
        <f t="shared" si="1"/>
        <v>129250.8</v>
      </c>
    </row>
    <row r="88" spans="2:8" ht="26.25" x14ac:dyDescent="0.25">
      <c r="B88" s="160">
        <v>80</v>
      </c>
      <c r="C88" s="192" t="s">
        <v>945</v>
      </c>
      <c r="D88" s="197" t="s">
        <v>946</v>
      </c>
      <c r="E88" s="160" t="s">
        <v>947</v>
      </c>
      <c r="F88" s="160">
        <v>10</v>
      </c>
      <c r="G88" s="160">
        <v>448.08</v>
      </c>
      <c r="H88" s="160">
        <f t="shared" si="1"/>
        <v>4480.8</v>
      </c>
    </row>
    <row r="89" spans="2:8" ht="30" x14ac:dyDescent="0.25">
      <c r="B89" s="160">
        <v>81</v>
      </c>
      <c r="C89" s="192" t="s">
        <v>948</v>
      </c>
      <c r="D89" s="197" t="s">
        <v>949</v>
      </c>
      <c r="E89" s="160" t="s">
        <v>294</v>
      </c>
      <c r="F89" s="160">
        <v>21600</v>
      </c>
      <c r="G89" s="160">
        <v>59.85</v>
      </c>
      <c r="H89" s="160">
        <f t="shared" si="1"/>
        <v>1292760</v>
      </c>
    </row>
    <row r="90" spans="2:8" ht="39" x14ac:dyDescent="0.25">
      <c r="B90" s="160">
        <v>82</v>
      </c>
      <c r="C90" s="192" t="s">
        <v>950</v>
      </c>
      <c r="D90" s="197" t="s">
        <v>951</v>
      </c>
      <c r="E90" s="160" t="s">
        <v>31</v>
      </c>
      <c r="F90" s="160">
        <v>600</v>
      </c>
      <c r="G90" s="160">
        <v>3378.64</v>
      </c>
      <c r="H90" s="160">
        <f t="shared" si="1"/>
        <v>2027184</v>
      </c>
    </row>
    <row r="91" spans="2:8" ht="39" x14ac:dyDescent="0.25">
      <c r="B91" s="160">
        <v>83</v>
      </c>
      <c r="C91" s="192" t="s">
        <v>950</v>
      </c>
      <c r="D91" s="197" t="s">
        <v>952</v>
      </c>
      <c r="E91" s="160" t="s">
        <v>953</v>
      </c>
      <c r="F91" s="160">
        <v>1500</v>
      </c>
      <c r="G91" s="160">
        <v>7401.31</v>
      </c>
      <c r="H91" s="160">
        <f t="shared" si="1"/>
        <v>11101965</v>
      </c>
    </row>
    <row r="92" spans="2:8" ht="30" x14ac:dyDescent="0.25">
      <c r="B92" s="160">
        <v>84</v>
      </c>
      <c r="C92" s="192" t="s">
        <v>954</v>
      </c>
      <c r="D92" s="197" t="s">
        <v>955</v>
      </c>
      <c r="E92" s="160" t="s">
        <v>36</v>
      </c>
      <c r="F92" s="160">
        <v>1500</v>
      </c>
      <c r="G92" s="160">
        <v>14.69</v>
      </c>
      <c r="H92" s="160">
        <f t="shared" si="1"/>
        <v>22035</v>
      </c>
    </row>
    <row r="93" spans="2:8" ht="51.75" x14ac:dyDescent="0.25">
      <c r="B93" s="160">
        <v>85</v>
      </c>
      <c r="C93" s="192" t="s">
        <v>956</v>
      </c>
      <c r="D93" s="197" t="s">
        <v>957</v>
      </c>
      <c r="E93" s="160" t="s">
        <v>31</v>
      </c>
      <c r="F93" s="160">
        <v>150</v>
      </c>
      <c r="G93" s="160">
        <v>1777.31</v>
      </c>
      <c r="H93" s="160">
        <f t="shared" si="1"/>
        <v>266596.5</v>
      </c>
    </row>
    <row r="94" spans="2:8" ht="26.25" x14ac:dyDescent="0.25">
      <c r="B94" s="160">
        <v>86</v>
      </c>
      <c r="C94" s="192" t="s">
        <v>958</v>
      </c>
      <c r="D94" s="197" t="s">
        <v>959</v>
      </c>
      <c r="E94" s="160" t="s">
        <v>36</v>
      </c>
      <c r="F94" s="160">
        <v>1500</v>
      </c>
      <c r="G94" s="160">
        <v>19.62</v>
      </c>
      <c r="H94" s="160">
        <f t="shared" si="1"/>
        <v>29430</v>
      </c>
    </row>
    <row r="95" spans="2:8" ht="26.25" x14ac:dyDescent="0.25">
      <c r="B95" s="160">
        <v>87</v>
      </c>
      <c r="C95" s="192" t="s">
        <v>960</v>
      </c>
      <c r="D95" s="197" t="s">
        <v>961</v>
      </c>
      <c r="E95" s="160" t="s">
        <v>962</v>
      </c>
      <c r="F95" s="160">
        <v>500</v>
      </c>
      <c r="G95" s="160">
        <v>138.77000000000001</v>
      </c>
      <c r="H95" s="160">
        <f t="shared" si="1"/>
        <v>69385</v>
      </c>
    </row>
    <row r="96" spans="2:8" x14ac:dyDescent="0.25">
      <c r="B96" s="160">
        <v>88</v>
      </c>
      <c r="C96" s="192" t="s">
        <v>963</v>
      </c>
      <c r="D96" s="197" t="s">
        <v>964</v>
      </c>
      <c r="E96" s="160" t="s">
        <v>194</v>
      </c>
      <c r="F96" s="160">
        <v>80</v>
      </c>
      <c r="G96" s="160">
        <v>2128.96</v>
      </c>
      <c r="H96" s="160">
        <f t="shared" si="1"/>
        <v>170316.79999999999</v>
      </c>
    </row>
    <row r="97" spans="2:8" ht="30" x14ac:dyDescent="0.25">
      <c r="B97" s="160">
        <v>89</v>
      </c>
      <c r="C97" s="192" t="s">
        <v>965</v>
      </c>
      <c r="D97" s="197" t="s">
        <v>926</v>
      </c>
      <c r="E97" s="160" t="s">
        <v>711</v>
      </c>
      <c r="F97" s="160">
        <v>1500</v>
      </c>
      <c r="G97" s="160">
        <v>12.42</v>
      </c>
      <c r="H97" s="160">
        <f t="shared" si="1"/>
        <v>18630</v>
      </c>
    </row>
    <row r="98" spans="2:8" ht="26.25" x14ac:dyDescent="0.25">
      <c r="B98" s="160">
        <v>90</v>
      </c>
      <c r="C98" s="192" t="s">
        <v>742</v>
      </c>
      <c r="D98" s="197" t="s">
        <v>743</v>
      </c>
      <c r="E98" s="160" t="s">
        <v>36</v>
      </c>
      <c r="F98" s="160">
        <v>10</v>
      </c>
      <c r="G98" s="160">
        <v>1160.1300000000001</v>
      </c>
      <c r="H98" s="160">
        <f t="shared" si="1"/>
        <v>11601.300000000001</v>
      </c>
    </row>
    <row r="99" spans="2:8" ht="30" x14ac:dyDescent="0.25">
      <c r="B99" s="160">
        <v>91</v>
      </c>
      <c r="C99" s="192" t="s">
        <v>966</v>
      </c>
      <c r="D99" s="197" t="s">
        <v>967</v>
      </c>
      <c r="E99" s="160" t="s">
        <v>36</v>
      </c>
      <c r="F99" s="160">
        <v>1200</v>
      </c>
      <c r="G99" s="160">
        <v>84.59</v>
      </c>
      <c r="H99" s="160">
        <f t="shared" si="1"/>
        <v>101508</v>
      </c>
    </row>
    <row r="100" spans="2:8" ht="26.25" x14ac:dyDescent="0.25">
      <c r="B100" s="160">
        <v>92</v>
      </c>
      <c r="C100" s="192" t="s">
        <v>968</v>
      </c>
      <c r="D100" s="197" t="s">
        <v>969</v>
      </c>
      <c r="E100" s="160" t="s">
        <v>855</v>
      </c>
      <c r="F100" s="160">
        <v>66000</v>
      </c>
      <c r="G100" s="160">
        <v>73.28</v>
      </c>
      <c r="H100" s="160">
        <f t="shared" si="1"/>
        <v>4836480</v>
      </c>
    </row>
    <row r="101" spans="2:8" ht="26.25" x14ac:dyDescent="0.25">
      <c r="B101" s="160">
        <v>93</v>
      </c>
      <c r="C101" s="192" t="s">
        <v>968</v>
      </c>
      <c r="D101" s="197" t="s">
        <v>970</v>
      </c>
      <c r="E101" s="160" t="s">
        <v>855</v>
      </c>
      <c r="F101" s="160">
        <v>33000</v>
      </c>
      <c r="G101" s="160">
        <v>77.13</v>
      </c>
      <c r="H101" s="160">
        <f t="shared" si="1"/>
        <v>2545290</v>
      </c>
    </row>
    <row r="102" spans="2:8" ht="26.25" x14ac:dyDescent="0.25">
      <c r="B102" s="160">
        <v>94</v>
      </c>
      <c r="C102" s="192" t="s">
        <v>971</v>
      </c>
      <c r="D102" s="197" t="s">
        <v>972</v>
      </c>
      <c r="E102" s="160" t="s">
        <v>36</v>
      </c>
      <c r="F102" s="160">
        <v>1000</v>
      </c>
      <c r="G102" s="160">
        <v>37.18</v>
      </c>
      <c r="H102" s="160">
        <f t="shared" si="1"/>
        <v>37180</v>
      </c>
    </row>
    <row r="103" spans="2:8" x14ac:dyDescent="0.25">
      <c r="B103" s="160">
        <v>95</v>
      </c>
      <c r="C103" s="192" t="s">
        <v>973</v>
      </c>
      <c r="D103" s="197" t="s">
        <v>974</v>
      </c>
      <c r="E103" s="160" t="s">
        <v>711</v>
      </c>
      <c r="F103" s="160">
        <v>240</v>
      </c>
      <c r="G103" s="160">
        <v>6.65</v>
      </c>
      <c r="H103" s="160">
        <f t="shared" si="1"/>
        <v>1596</v>
      </c>
    </row>
    <row r="104" spans="2:8" x14ac:dyDescent="0.25">
      <c r="B104" s="160">
        <v>96</v>
      </c>
      <c r="C104" s="192" t="s">
        <v>975</v>
      </c>
      <c r="D104" s="197" t="s">
        <v>976</v>
      </c>
      <c r="E104" s="160" t="s">
        <v>977</v>
      </c>
      <c r="F104" s="160">
        <v>4050</v>
      </c>
      <c r="G104" s="160">
        <v>17.03</v>
      </c>
      <c r="H104" s="160">
        <f t="shared" si="1"/>
        <v>68971.5</v>
      </c>
    </row>
    <row r="105" spans="2:8" ht="51.75" x14ac:dyDescent="0.25">
      <c r="B105" s="160">
        <v>97</v>
      </c>
      <c r="C105" s="192" t="s">
        <v>975</v>
      </c>
      <c r="D105" s="197" t="s">
        <v>978</v>
      </c>
      <c r="E105" s="160" t="s">
        <v>31</v>
      </c>
      <c r="F105" s="160">
        <v>70</v>
      </c>
      <c r="G105" s="160">
        <v>691.45</v>
      </c>
      <c r="H105" s="160">
        <f t="shared" si="1"/>
        <v>48401.5</v>
      </c>
    </row>
    <row r="106" spans="2:8" x14ac:dyDescent="0.25">
      <c r="B106" s="160">
        <v>98</v>
      </c>
      <c r="C106" s="192" t="s">
        <v>979</v>
      </c>
      <c r="D106" s="197" t="s">
        <v>980</v>
      </c>
      <c r="E106" s="160" t="s">
        <v>977</v>
      </c>
      <c r="F106" s="160">
        <v>100</v>
      </c>
      <c r="G106" s="160">
        <v>249.23</v>
      </c>
      <c r="H106" s="160">
        <f t="shared" si="1"/>
        <v>24923</v>
      </c>
    </row>
    <row r="107" spans="2:8" ht="26.25" x14ac:dyDescent="0.25">
      <c r="B107" s="160">
        <v>99</v>
      </c>
      <c r="C107" s="192" t="s">
        <v>981</v>
      </c>
      <c r="D107" s="197" t="s">
        <v>982</v>
      </c>
      <c r="E107" s="160" t="s">
        <v>983</v>
      </c>
      <c r="F107" s="160">
        <v>500</v>
      </c>
      <c r="G107" s="160">
        <v>64.61</v>
      </c>
      <c r="H107" s="160">
        <f t="shared" si="1"/>
        <v>32305</v>
      </c>
    </row>
    <row r="108" spans="2:8" ht="26.25" x14ac:dyDescent="0.25">
      <c r="B108" s="160">
        <v>100</v>
      </c>
      <c r="C108" s="192" t="s">
        <v>981</v>
      </c>
      <c r="D108" s="197" t="s">
        <v>984</v>
      </c>
      <c r="E108" s="160" t="s">
        <v>983</v>
      </c>
      <c r="F108" s="160">
        <v>1500</v>
      </c>
      <c r="G108" s="160">
        <v>106.61</v>
      </c>
      <c r="H108" s="160">
        <f t="shared" si="1"/>
        <v>159915</v>
      </c>
    </row>
    <row r="109" spans="2:8" ht="26.25" x14ac:dyDescent="0.25">
      <c r="B109" s="160">
        <v>101</v>
      </c>
      <c r="C109" s="192" t="s">
        <v>981</v>
      </c>
      <c r="D109" s="197" t="s">
        <v>985</v>
      </c>
      <c r="E109" s="160" t="s">
        <v>986</v>
      </c>
      <c r="F109" s="160">
        <v>51</v>
      </c>
      <c r="G109" s="160">
        <v>322.64</v>
      </c>
      <c r="H109" s="160">
        <f t="shared" si="1"/>
        <v>16454.64</v>
      </c>
    </row>
    <row r="110" spans="2:8" ht="26.25" x14ac:dyDescent="0.25">
      <c r="B110" s="160">
        <v>102</v>
      </c>
      <c r="C110" s="192" t="s">
        <v>981</v>
      </c>
      <c r="D110" s="197" t="s">
        <v>987</v>
      </c>
      <c r="E110" s="160" t="s">
        <v>31</v>
      </c>
      <c r="F110" s="160">
        <v>60</v>
      </c>
      <c r="G110" s="160">
        <v>836.5</v>
      </c>
      <c r="H110" s="160">
        <f t="shared" si="1"/>
        <v>50190</v>
      </c>
    </row>
    <row r="111" spans="2:8" x14ac:dyDescent="0.25">
      <c r="B111" s="160">
        <v>103</v>
      </c>
      <c r="C111" s="192" t="s">
        <v>981</v>
      </c>
      <c r="D111" s="197" t="s">
        <v>900</v>
      </c>
      <c r="E111" s="160" t="s">
        <v>711</v>
      </c>
      <c r="F111" s="160">
        <v>610</v>
      </c>
      <c r="G111" s="160">
        <v>2.81</v>
      </c>
      <c r="H111" s="160">
        <f t="shared" si="1"/>
        <v>1714.1000000000001</v>
      </c>
    </row>
    <row r="112" spans="2:8" x14ac:dyDescent="0.25">
      <c r="B112" s="160">
        <v>104</v>
      </c>
      <c r="C112" s="192" t="s">
        <v>981</v>
      </c>
      <c r="D112" s="197" t="s">
        <v>988</v>
      </c>
      <c r="E112" s="160" t="s">
        <v>711</v>
      </c>
      <c r="F112" s="160">
        <v>310</v>
      </c>
      <c r="G112" s="160">
        <v>7.86</v>
      </c>
      <c r="H112" s="160">
        <f t="shared" si="1"/>
        <v>2436.6</v>
      </c>
    </row>
    <row r="113" spans="2:8" ht="105" x14ac:dyDescent="0.25">
      <c r="B113" s="160">
        <v>105</v>
      </c>
      <c r="C113" s="192" t="s">
        <v>989</v>
      </c>
      <c r="D113" s="197" t="s">
        <v>990</v>
      </c>
      <c r="E113" s="160" t="s">
        <v>829</v>
      </c>
      <c r="F113" s="160">
        <v>6000</v>
      </c>
      <c r="G113" s="160">
        <v>159.6</v>
      </c>
      <c r="H113" s="160">
        <f t="shared" si="1"/>
        <v>957600</v>
      </c>
    </row>
    <row r="114" spans="2:8" ht="105" x14ac:dyDescent="0.25">
      <c r="B114" s="160">
        <v>106</v>
      </c>
      <c r="C114" s="192" t="s">
        <v>989</v>
      </c>
      <c r="D114" s="197" t="s">
        <v>991</v>
      </c>
      <c r="E114" s="160" t="s">
        <v>829</v>
      </c>
      <c r="F114" s="160">
        <v>5600</v>
      </c>
      <c r="G114" s="160">
        <v>159.6</v>
      </c>
      <c r="H114" s="160">
        <f t="shared" si="1"/>
        <v>893760</v>
      </c>
    </row>
    <row r="115" spans="2:8" ht="105" x14ac:dyDescent="0.25">
      <c r="B115" s="160">
        <v>107</v>
      </c>
      <c r="C115" s="192" t="s">
        <v>989</v>
      </c>
      <c r="D115" s="197" t="s">
        <v>992</v>
      </c>
      <c r="E115" s="160" t="s">
        <v>829</v>
      </c>
      <c r="F115" s="160">
        <v>2400</v>
      </c>
      <c r="G115" s="160">
        <v>159.6</v>
      </c>
      <c r="H115" s="160">
        <f t="shared" si="1"/>
        <v>383040</v>
      </c>
    </row>
    <row r="116" spans="2:8" ht="105" x14ac:dyDescent="0.25">
      <c r="B116" s="160">
        <v>108</v>
      </c>
      <c r="C116" s="192" t="s">
        <v>993</v>
      </c>
      <c r="D116" s="197" t="s">
        <v>994</v>
      </c>
      <c r="E116" s="160" t="s">
        <v>829</v>
      </c>
      <c r="F116" s="160">
        <v>40000</v>
      </c>
      <c r="G116" s="160">
        <v>207.48</v>
      </c>
      <c r="H116" s="160">
        <f t="shared" si="1"/>
        <v>8299200</v>
      </c>
    </row>
    <row r="117" spans="2:8" ht="105" x14ac:dyDescent="0.25">
      <c r="B117" s="160">
        <v>109</v>
      </c>
      <c r="C117" s="192" t="s">
        <v>993</v>
      </c>
      <c r="D117" s="197" t="s">
        <v>995</v>
      </c>
      <c r="E117" s="160" t="s">
        <v>829</v>
      </c>
      <c r="F117" s="160">
        <v>40000</v>
      </c>
      <c r="G117" s="160">
        <v>207.48</v>
      </c>
      <c r="H117" s="160">
        <f t="shared" si="1"/>
        <v>8299200</v>
      </c>
    </row>
    <row r="118" spans="2:8" ht="30" x14ac:dyDescent="0.25">
      <c r="B118" s="160">
        <v>110</v>
      </c>
      <c r="C118" s="192" t="s">
        <v>202</v>
      </c>
      <c r="D118" s="197" t="s">
        <v>744</v>
      </c>
      <c r="E118" s="160" t="s">
        <v>36</v>
      </c>
      <c r="F118" s="160">
        <v>10930</v>
      </c>
      <c r="G118" s="160">
        <v>8.84</v>
      </c>
      <c r="H118" s="160">
        <f t="shared" si="1"/>
        <v>96621.2</v>
      </c>
    </row>
    <row r="119" spans="2:8" ht="26.25" x14ac:dyDescent="0.25">
      <c r="B119" s="160">
        <v>111</v>
      </c>
      <c r="C119" s="192" t="s">
        <v>996</v>
      </c>
      <c r="D119" s="197" t="s">
        <v>997</v>
      </c>
      <c r="E119" s="160" t="s">
        <v>31</v>
      </c>
      <c r="F119" s="160">
        <v>35</v>
      </c>
      <c r="G119" s="160">
        <v>247.19</v>
      </c>
      <c r="H119" s="160">
        <f t="shared" si="1"/>
        <v>8651.65</v>
      </c>
    </row>
    <row r="120" spans="2:8" ht="26.25" x14ac:dyDescent="0.25">
      <c r="B120" s="160">
        <v>112</v>
      </c>
      <c r="C120" s="192" t="s">
        <v>998</v>
      </c>
      <c r="D120" s="197" t="s">
        <v>999</v>
      </c>
      <c r="E120" s="160" t="s">
        <v>36</v>
      </c>
      <c r="F120" s="160">
        <v>14400</v>
      </c>
      <c r="G120" s="160">
        <v>80.53</v>
      </c>
      <c r="H120" s="160">
        <f t="shared" si="1"/>
        <v>1159632</v>
      </c>
    </row>
    <row r="121" spans="2:8" x14ac:dyDescent="0.25">
      <c r="B121" s="160">
        <v>113</v>
      </c>
      <c r="C121" s="192" t="s">
        <v>998</v>
      </c>
      <c r="D121" s="197" t="s">
        <v>1000</v>
      </c>
      <c r="E121" s="160" t="s">
        <v>711</v>
      </c>
      <c r="F121" s="160">
        <v>23300</v>
      </c>
      <c r="G121" s="160">
        <v>7.93</v>
      </c>
      <c r="H121" s="160">
        <f t="shared" si="1"/>
        <v>184769</v>
      </c>
    </row>
    <row r="122" spans="2:8" ht="102.75" x14ac:dyDescent="0.25">
      <c r="B122" s="160">
        <v>114</v>
      </c>
      <c r="C122" s="192" t="s">
        <v>1001</v>
      </c>
      <c r="D122" s="197" t="s">
        <v>1002</v>
      </c>
      <c r="E122" s="160" t="s">
        <v>36</v>
      </c>
      <c r="F122" s="160">
        <v>1000</v>
      </c>
      <c r="G122" s="160">
        <v>389.21</v>
      </c>
      <c r="H122" s="160">
        <f t="shared" si="1"/>
        <v>389210</v>
      </c>
    </row>
    <row r="123" spans="2:8" ht="105" x14ac:dyDescent="0.25">
      <c r="B123" s="160">
        <v>115</v>
      </c>
      <c r="C123" s="192" t="s">
        <v>1003</v>
      </c>
      <c r="D123" s="197" t="s">
        <v>1004</v>
      </c>
      <c r="E123" s="160" t="s">
        <v>294</v>
      </c>
      <c r="F123" s="160">
        <v>3500</v>
      </c>
      <c r="G123" s="160">
        <v>86.16</v>
      </c>
      <c r="H123" s="160">
        <f t="shared" si="1"/>
        <v>301560</v>
      </c>
    </row>
    <row r="124" spans="2:8" ht="60" x14ac:dyDescent="0.25">
      <c r="B124" s="160">
        <v>116</v>
      </c>
      <c r="C124" s="192" t="s">
        <v>1005</v>
      </c>
      <c r="D124" s="197" t="s">
        <v>1006</v>
      </c>
      <c r="E124" s="160" t="s">
        <v>294</v>
      </c>
      <c r="F124" s="160">
        <v>18000</v>
      </c>
      <c r="G124" s="160">
        <v>90.8</v>
      </c>
      <c r="H124" s="160">
        <f t="shared" si="1"/>
        <v>1634400</v>
      </c>
    </row>
    <row r="125" spans="2:8" ht="105" x14ac:dyDescent="0.25">
      <c r="B125" s="160">
        <v>117</v>
      </c>
      <c r="C125" s="192" t="s">
        <v>1007</v>
      </c>
      <c r="D125" s="197" t="s">
        <v>1008</v>
      </c>
      <c r="E125" s="160" t="s">
        <v>294</v>
      </c>
      <c r="F125" s="160">
        <v>1200</v>
      </c>
      <c r="G125" s="160">
        <v>91.7</v>
      </c>
      <c r="H125" s="160">
        <f t="shared" si="1"/>
        <v>110040</v>
      </c>
    </row>
    <row r="126" spans="2:8" ht="45" x14ac:dyDescent="0.25">
      <c r="B126" s="160">
        <v>118</v>
      </c>
      <c r="C126" s="192" t="s">
        <v>1009</v>
      </c>
      <c r="D126" s="197" t="s">
        <v>1010</v>
      </c>
      <c r="E126" s="160" t="s">
        <v>294</v>
      </c>
      <c r="F126" s="160">
        <v>14000</v>
      </c>
      <c r="G126" s="160">
        <v>68.39</v>
      </c>
      <c r="H126" s="160">
        <f t="shared" si="1"/>
        <v>957460</v>
      </c>
    </row>
    <row r="127" spans="2:8" ht="45" x14ac:dyDescent="0.25">
      <c r="B127" s="160">
        <v>119</v>
      </c>
      <c r="C127" s="192" t="s">
        <v>1009</v>
      </c>
      <c r="D127" s="197" t="s">
        <v>1011</v>
      </c>
      <c r="E127" s="160" t="s">
        <v>294</v>
      </c>
      <c r="F127" s="160">
        <v>10000</v>
      </c>
      <c r="G127" s="160">
        <v>68.48</v>
      </c>
      <c r="H127" s="160">
        <f t="shared" si="1"/>
        <v>684800</v>
      </c>
    </row>
    <row r="128" spans="2:8" ht="26.25" x14ac:dyDescent="0.25">
      <c r="B128" s="160">
        <v>120</v>
      </c>
      <c r="C128" s="192" t="s">
        <v>1012</v>
      </c>
      <c r="D128" s="197" t="s">
        <v>1013</v>
      </c>
      <c r="E128" s="160" t="s">
        <v>36</v>
      </c>
      <c r="F128" s="160">
        <v>1000</v>
      </c>
      <c r="G128" s="160">
        <v>13.7</v>
      </c>
      <c r="H128" s="160">
        <f t="shared" si="1"/>
        <v>13700</v>
      </c>
    </row>
    <row r="129" spans="2:8" ht="39" x14ac:dyDescent="0.25">
      <c r="B129" s="160">
        <v>121</v>
      </c>
      <c r="C129" s="192" t="s">
        <v>1014</v>
      </c>
      <c r="D129" s="197" t="s">
        <v>1015</v>
      </c>
      <c r="E129" s="160" t="s">
        <v>31</v>
      </c>
      <c r="F129" s="160">
        <v>30</v>
      </c>
      <c r="G129" s="160">
        <v>1014.76</v>
      </c>
      <c r="H129" s="160">
        <f t="shared" si="1"/>
        <v>30442.799999999999</v>
      </c>
    </row>
    <row r="130" spans="2:8" ht="120" x14ac:dyDescent="0.25">
      <c r="B130" s="160">
        <v>122</v>
      </c>
      <c r="C130" s="192" t="s">
        <v>1016</v>
      </c>
      <c r="D130" s="197" t="s">
        <v>1017</v>
      </c>
      <c r="E130" s="160" t="s">
        <v>294</v>
      </c>
      <c r="F130" s="160">
        <v>3600</v>
      </c>
      <c r="G130" s="160">
        <v>238.42</v>
      </c>
      <c r="H130" s="160">
        <f t="shared" si="1"/>
        <v>858312</v>
      </c>
    </row>
    <row r="131" spans="2:8" ht="64.5" x14ac:dyDescent="0.25">
      <c r="B131" s="160">
        <v>123</v>
      </c>
      <c r="C131" s="192" t="s">
        <v>1018</v>
      </c>
      <c r="D131" s="197" t="s">
        <v>1019</v>
      </c>
      <c r="E131" s="160" t="s">
        <v>294</v>
      </c>
      <c r="F131" s="160">
        <v>120</v>
      </c>
      <c r="G131" s="160">
        <v>240.54</v>
      </c>
      <c r="H131" s="160">
        <f t="shared" si="1"/>
        <v>28864.799999999999</v>
      </c>
    </row>
    <row r="132" spans="2:8" ht="30" x14ac:dyDescent="0.25">
      <c r="B132" s="160">
        <v>124</v>
      </c>
      <c r="C132" s="192" t="s">
        <v>1020</v>
      </c>
      <c r="D132" s="197" t="s">
        <v>1021</v>
      </c>
      <c r="E132" s="160" t="s">
        <v>31</v>
      </c>
      <c r="F132" s="160">
        <v>5</v>
      </c>
      <c r="G132" s="160">
        <v>1252.21</v>
      </c>
      <c r="H132" s="160">
        <f t="shared" si="1"/>
        <v>6261.05</v>
      </c>
    </row>
    <row r="133" spans="2:8" ht="51.75" x14ac:dyDescent="0.25">
      <c r="B133" s="160">
        <v>125</v>
      </c>
      <c r="C133" s="192" t="s">
        <v>1022</v>
      </c>
      <c r="D133" s="197" t="s">
        <v>1023</v>
      </c>
      <c r="E133" s="160" t="s">
        <v>31</v>
      </c>
      <c r="F133" s="160">
        <v>10</v>
      </c>
      <c r="G133" s="160">
        <v>267786.3</v>
      </c>
      <c r="H133" s="160">
        <f t="shared" si="1"/>
        <v>2677863</v>
      </c>
    </row>
    <row r="134" spans="2:8" ht="120" x14ac:dyDescent="0.25">
      <c r="B134" s="160">
        <v>126</v>
      </c>
      <c r="C134" s="192" t="s">
        <v>1024</v>
      </c>
      <c r="D134" s="197" t="s">
        <v>1025</v>
      </c>
      <c r="E134" s="160" t="s">
        <v>294</v>
      </c>
      <c r="F134" s="160">
        <v>9200</v>
      </c>
      <c r="G134" s="160">
        <v>14.63</v>
      </c>
      <c r="H134" s="160">
        <f t="shared" si="1"/>
        <v>134596</v>
      </c>
    </row>
    <row r="135" spans="2:8" ht="26.25" x14ac:dyDescent="0.25">
      <c r="B135" s="160">
        <v>127</v>
      </c>
      <c r="C135" s="192" t="s">
        <v>1026</v>
      </c>
      <c r="D135" s="197" t="s">
        <v>1027</v>
      </c>
      <c r="E135" s="160" t="s">
        <v>1028</v>
      </c>
      <c r="F135" s="160">
        <v>300</v>
      </c>
      <c r="G135" s="160">
        <v>671.59</v>
      </c>
      <c r="H135" s="160">
        <f t="shared" si="1"/>
        <v>201477</v>
      </c>
    </row>
    <row r="136" spans="2:8" ht="39" x14ac:dyDescent="0.25">
      <c r="B136" s="160">
        <v>128</v>
      </c>
      <c r="C136" s="192" t="s">
        <v>1029</v>
      </c>
      <c r="D136" s="197" t="s">
        <v>1030</v>
      </c>
      <c r="E136" s="160" t="s">
        <v>294</v>
      </c>
      <c r="F136" s="160">
        <v>14000</v>
      </c>
      <c r="G136" s="160">
        <v>368.41</v>
      </c>
      <c r="H136" s="160">
        <f t="shared" si="1"/>
        <v>5157740</v>
      </c>
    </row>
    <row r="137" spans="2:8" ht="26.25" x14ac:dyDescent="0.25">
      <c r="B137" s="160">
        <v>129</v>
      </c>
      <c r="C137" s="192" t="s">
        <v>1031</v>
      </c>
      <c r="D137" s="197" t="s">
        <v>1032</v>
      </c>
      <c r="E137" s="160" t="s">
        <v>953</v>
      </c>
      <c r="F137" s="160">
        <v>10</v>
      </c>
      <c r="G137" s="160">
        <v>35571.69</v>
      </c>
      <c r="H137" s="160">
        <f t="shared" si="1"/>
        <v>355716.9</v>
      </c>
    </row>
    <row r="138" spans="2:8" ht="120" x14ac:dyDescent="0.25">
      <c r="B138" s="160">
        <v>130</v>
      </c>
      <c r="C138" s="192" t="s">
        <v>1033</v>
      </c>
      <c r="D138" s="197" t="s">
        <v>1034</v>
      </c>
      <c r="E138" s="160" t="s">
        <v>294</v>
      </c>
      <c r="F138" s="160">
        <v>100450</v>
      </c>
      <c r="G138" s="160">
        <v>88.75</v>
      </c>
      <c r="H138" s="160">
        <f t="shared" ref="H138:H178" si="2">F138*G138</f>
        <v>8914937.5</v>
      </c>
    </row>
    <row r="139" spans="2:8" ht="165" x14ac:dyDescent="0.25">
      <c r="B139" s="160">
        <v>131</v>
      </c>
      <c r="C139" s="192" t="s">
        <v>1035</v>
      </c>
      <c r="D139" s="197" t="s">
        <v>1036</v>
      </c>
      <c r="E139" s="160" t="s">
        <v>294</v>
      </c>
      <c r="F139" s="160">
        <v>1000</v>
      </c>
      <c r="G139" s="160">
        <v>118.19</v>
      </c>
      <c r="H139" s="160">
        <f t="shared" si="2"/>
        <v>118190</v>
      </c>
    </row>
    <row r="140" spans="2:8" x14ac:dyDescent="0.25">
      <c r="B140" s="160">
        <v>132</v>
      </c>
      <c r="C140" s="192" t="s">
        <v>1037</v>
      </c>
      <c r="D140" s="197" t="s">
        <v>1038</v>
      </c>
      <c r="E140" s="160" t="s">
        <v>1039</v>
      </c>
      <c r="F140" s="160">
        <v>90</v>
      </c>
      <c r="G140" s="160">
        <v>23.5</v>
      </c>
      <c r="H140" s="160">
        <f t="shared" si="2"/>
        <v>2115</v>
      </c>
    </row>
    <row r="141" spans="2:8" ht="26.25" x14ac:dyDescent="0.25">
      <c r="B141" s="160">
        <v>133</v>
      </c>
      <c r="C141" s="192" t="s">
        <v>1040</v>
      </c>
      <c r="D141" s="197" t="s">
        <v>1041</v>
      </c>
      <c r="E141" s="160" t="s">
        <v>31</v>
      </c>
      <c r="F141" s="160">
        <v>3</v>
      </c>
      <c r="G141" s="160">
        <v>34931.31</v>
      </c>
      <c r="H141" s="160">
        <f t="shared" si="2"/>
        <v>104793.93</v>
      </c>
    </row>
    <row r="142" spans="2:8" ht="45" x14ac:dyDescent="0.25">
      <c r="B142" s="160">
        <v>134</v>
      </c>
      <c r="C142" s="192" t="s">
        <v>1042</v>
      </c>
      <c r="D142" s="197" t="s">
        <v>1043</v>
      </c>
      <c r="E142" s="160" t="s">
        <v>711</v>
      </c>
      <c r="F142" s="160">
        <v>800</v>
      </c>
      <c r="G142" s="160">
        <v>28.24</v>
      </c>
      <c r="H142" s="160">
        <f t="shared" si="2"/>
        <v>22592</v>
      </c>
    </row>
    <row r="143" spans="2:8" ht="60" x14ac:dyDescent="0.25">
      <c r="B143" s="160">
        <v>135</v>
      </c>
      <c r="C143" s="192" t="s">
        <v>1044</v>
      </c>
      <c r="D143" s="197" t="s">
        <v>1045</v>
      </c>
      <c r="E143" s="160" t="s">
        <v>216</v>
      </c>
      <c r="F143" s="160">
        <v>50</v>
      </c>
      <c r="G143" s="160">
        <v>2070</v>
      </c>
      <c r="H143" s="160">
        <f t="shared" si="2"/>
        <v>103500</v>
      </c>
    </row>
    <row r="144" spans="2:8" ht="51.75" x14ac:dyDescent="0.25">
      <c r="B144" s="160">
        <v>136</v>
      </c>
      <c r="C144" s="192" t="s">
        <v>203</v>
      </c>
      <c r="D144" s="197" t="s">
        <v>204</v>
      </c>
      <c r="E144" s="160" t="s">
        <v>31</v>
      </c>
      <c r="F144" s="160">
        <v>120</v>
      </c>
      <c r="G144" s="160">
        <v>877.57</v>
      </c>
      <c r="H144" s="160">
        <f t="shared" si="2"/>
        <v>105308.40000000001</v>
      </c>
    </row>
    <row r="145" spans="2:8" x14ac:dyDescent="0.25">
      <c r="B145" s="160">
        <v>137</v>
      </c>
      <c r="C145" s="192" t="s">
        <v>1046</v>
      </c>
      <c r="D145" s="197" t="s">
        <v>1047</v>
      </c>
      <c r="E145" s="160" t="s">
        <v>977</v>
      </c>
      <c r="F145" s="160">
        <v>120</v>
      </c>
      <c r="G145" s="160">
        <v>91.22</v>
      </c>
      <c r="H145" s="160">
        <f t="shared" si="2"/>
        <v>10946.4</v>
      </c>
    </row>
    <row r="146" spans="2:8" ht="30" x14ac:dyDescent="0.25">
      <c r="B146" s="160">
        <v>138</v>
      </c>
      <c r="C146" s="192" t="s">
        <v>1048</v>
      </c>
      <c r="D146" s="197" t="s">
        <v>1049</v>
      </c>
      <c r="E146" s="160" t="s">
        <v>36</v>
      </c>
      <c r="F146" s="160">
        <v>300</v>
      </c>
      <c r="G146" s="160">
        <v>362.65</v>
      </c>
      <c r="H146" s="160">
        <f t="shared" si="2"/>
        <v>108795</v>
      </c>
    </row>
    <row r="147" spans="2:8" ht="30" x14ac:dyDescent="0.25">
      <c r="B147" s="160">
        <v>139</v>
      </c>
      <c r="C147" s="192" t="s">
        <v>1050</v>
      </c>
      <c r="D147" s="197" t="s">
        <v>1051</v>
      </c>
      <c r="E147" s="160" t="s">
        <v>977</v>
      </c>
      <c r="F147" s="160">
        <v>2100</v>
      </c>
      <c r="G147" s="160">
        <v>57.56</v>
      </c>
      <c r="H147" s="160">
        <f t="shared" si="2"/>
        <v>120876</v>
      </c>
    </row>
    <row r="148" spans="2:8" ht="45" x14ac:dyDescent="0.25">
      <c r="B148" s="160">
        <v>140</v>
      </c>
      <c r="C148" s="192" t="s">
        <v>1052</v>
      </c>
      <c r="D148" s="197" t="s">
        <v>1053</v>
      </c>
      <c r="E148" s="160" t="s">
        <v>31</v>
      </c>
      <c r="F148" s="160">
        <v>1600</v>
      </c>
      <c r="G148" s="160">
        <v>1363.83</v>
      </c>
      <c r="H148" s="160">
        <f t="shared" si="2"/>
        <v>2182128</v>
      </c>
    </row>
    <row r="149" spans="2:8" x14ac:dyDescent="0.25">
      <c r="B149" s="160">
        <v>141</v>
      </c>
      <c r="C149" s="192" t="s">
        <v>1054</v>
      </c>
      <c r="D149" s="197" t="s">
        <v>1055</v>
      </c>
      <c r="E149" s="160" t="s">
        <v>977</v>
      </c>
      <c r="F149" s="160">
        <v>896</v>
      </c>
      <c r="G149" s="160">
        <v>174.63</v>
      </c>
      <c r="H149" s="160">
        <f t="shared" si="2"/>
        <v>156468.47999999998</v>
      </c>
    </row>
    <row r="150" spans="2:8" ht="39" x14ac:dyDescent="0.25">
      <c r="B150" s="160">
        <v>142</v>
      </c>
      <c r="C150" s="192" t="s">
        <v>1056</v>
      </c>
      <c r="D150" s="197" t="s">
        <v>1057</v>
      </c>
      <c r="E150" s="160" t="s">
        <v>1058</v>
      </c>
      <c r="F150" s="160">
        <v>5</v>
      </c>
      <c r="G150" s="160">
        <v>1625.54</v>
      </c>
      <c r="H150" s="160">
        <f t="shared" si="2"/>
        <v>8127.7</v>
      </c>
    </row>
    <row r="151" spans="2:8" ht="30" x14ac:dyDescent="0.25">
      <c r="B151" s="160">
        <v>143</v>
      </c>
      <c r="C151" s="192" t="s">
        <v>1059</v>
      </c>
      <c r="D151" s="197" t="s">
        <v>1000</v>
      </c>
      <c r="E151" s="160" t="s">
        <v>711</v>
      </c>
      <c r="F151" s="160">
        <v>1200</v>
      </c>
      <c r="G151" s="160">
        <v>32.36</v>
      </c>
      <c r="H151" s="160">
        <f t="shared" si="2"/>
        <v>38832</v>
      </c>
    </row>
    <row r="152" spans="2:8" ht="26.25" x14ac:dyDescent="0.25">
      <c r="B152" s="160">
        <v>144</v>
      </c>
      <c r="C152" s="192" t="s">
        <v>1060</v>
      </c>
      <c r="D152" s="197" t="s">
        <v>1061</v>
      </c>
      <c r="E152" s="160" t="s">
        <v>36</v>
      </c>
      <c r="F152" s="160">
        <v>1700</v>
      </c>
      <c r="G152" s="160">
        <v>8.5</v>
      </c>
      <c r="H152" s="160">
        <f t="shared" si="2"/>
        <v>14450</v>
      </c>
    </row>
    <row r="153" spans="2:8" ht="51.75" x14ac:dyDescent="0.25">
      <c r="B153" s="160">
        <v>145</v>
      </c>
      <c r="C153" s="192" t="s">
        <v>1062</v>
      </c>
      <c r="D153" s="197" t="s">
        <v>1063</v>
      </c>
      <c r="E153" s="160" t="s">
        <v>294</v>
      </c>
      <c r="F153" s="160">
        <v>300</v>
      </c>
      <c r="G153" s="160">
        <v>745.17</v>
      </c>
      <c r="H153" s="160">
        <f t="shared" si="2"/>
        <v>223551</v>
      </c>
    </row>
    <row r="154" spans="2:8" ht="26.25" x14ac:dyDescent="0.25">
      <c r="B154" s="160">
        <v>146</v>
      </c>
      <c r="C154" s="192" t="s">
        <v>1064</v>
      </c>
      <c r="D154" s="197" t="s">
        <v>1065</v>
      </c>
      <c r="E154" s="160" t="s">
        <v>31</v>
      </c>
      <c r="F154" s="160">
        <v>10</v>
      </c>
      <c r="G154" s="160">
        <v>184.8</v>
      </c>
      <c r="H154" s="160">
        <f t="shared" si="2"/>
        <v>1848</v>
      </c>
    </row>
    <row r="155" spans="2:8" ht="26.25" x14ac:dyDescent="0.25">
      <c r="B155" s="160">
        <v>147</v>
      </c>
      <c r="C155" s="192" t="s">
        <v>1066</v>
      </c>
      <c r="D155" s="197" t="s">
        <v>1067</v>
      </c>
      <c r="E155" s="160" t="s">
        <v>31</v>
      </c>
      <c r="F155" s="160">
        <v>50</v>
      </c>
      <c r="G155" s="160">
        <v>430.92</v>
      </c>
      <c r="H155" s="160">
        <f t="shared" si="2"/>
        <v>21546</v>
      </c>
    </row>
    <row r="156" spans="2:8" ht="26.25" x14ac:dyDescent="0.25">
      <c r="B156" s="160">
        <v>148</v>
      </c>
      <c r="C156" s="192" t="s">
        <v>1068</v>
      </c>
      <c r="D156" s="197" t="s">
        <v>1069</v>
      </c>
      <c r="E156" s="160" t="s">
        <v>36</v>
      </c>
      <c r="F156" s="160">
        <v>13000</v>
      </c>
      <c r="G156" s="160">
        <v>83.23</v>
      </c>
      <c r="H156" s="160">
        <f t="shared" si="2"/>
        <v>1081990</v>
      </c>
    </row>
    <row r="157" spans="2:8" x14ac:dyDescent="0.25">
      <c r="B157" s="160">
        <v>149</v>
      </c>
      <c r="C157" s="192" t="s">
        <v>731</v>
      </c>
      <c r="D157" s="197" t="s">
        <v>944</v>
      </c>
      <c r="E157" s="160" t="s">
        <v>711</v>
      </c>
      <c r="F157" s="160">
        <v>2500</v>
      </c>
      <c r="G157" s="160">
        <v>49.06</v>
      </c>
      <c r="H157" s="160">
        <f t="shared" si="2"/>
        <v>122650</v>
      </c>
    </row>
    <row r="158" spans="2:8" ht="39" x14ac:dyDescent="0.25">
      <c r="B158" s="160">
        <v>150</v>
      </c>
      <c r="C158" s="192" t="s">
        <v>1070</v>
      </c>
      <c r="D158" s="197" t="s">
        <v>1071</v>
      </c>
      <c r="E158" s="160" t="s">
        <v>31</v>
      </c>
      <c r="F158" s="160">
        <v>200</v>
      </c>
      <c r="G158" s="160">
        <v>2180.6799999999998</v>
      </c>
      <c r="H158" s="160">
        <f t="shared" si="2"/>
        <v>436135.99999999994</v>
      </c>
    </row>
    <row r="159" spans="2:8" ht="39" x14ac:dyDescent="0.25">
      <c r="B159" s="160">
        <v>151</v>
      </c>
      <c r="C159" s="192" t="s">
        <v>1070</v>
      </c>
      <c r="D159" s="197" t="s">
        <v>819</v>
      </c>
      <c r="E159" s="160" t="s">
        <v>31</v>
      </c>
      <c r="F159" s="160">
        <v>130</v>
      </c>
      <c r="G159" s="160">
        <v>1011.12</v>
      </c>
      <c r="H159" s="160">
        <f t="shared" si="2"/>
        <v>131445.6</v>
      </c>
    </row>
    <row r="160" spans="2:8" ht="39" x14ac:dyDescent="0.25">
      <c r="B160" s="160">
        <v>152</v>
      </c>
      <c r="C160" s="192" t="s">
        <v>1072</v>
      </c>
      <c r="D160" s="197" t="s">
        <v>1073</v>
      </c>
      <c r="E160" s="160" t="s">
        <v>31</v>
      </c>
      <c r="F160" s="160">
        <v>10000</v>
      </c>
      <c r="G160" s="160">
        <v>86.63</v>
      </c>
      <c r="H160" s="160">
        <f t="shared" si="2"/>
        <v>866300</v>
      </c>
    </row>
    <row r="161" spans="2:8" ht="39" x14ac:dyDescent="0.25">
      <c r="B161" s="160">
        <v>153</v>
      </c>
      <c r="C161" s="192" t="s">
        <v>1074</v>
      </c>
      <c r="D161" s="197" t="s">
        <v>1071</v>
      </c>
      <c r="E161" s="160" t="s">
        <v>31</v>
      </c>
      <c r="F161" s="160">
        <v>10000</v>
      </c>
      <c r="G161" s="160">
        <v>550.54</v>
      </c>
      <c r="H161" s="160">
        <f t="shared" si="2"/>
        <v>5505400</v>
      </c>
    </row>
    <row r="162" spans="2:8" ht="39" x14ac:dyDescent="0.25">
      <c r="B162" s="160">
        <v>154</v>
      </c>
      <c r="C162" s="192" t="s">
        <v>1074</v>
      </c>
      <c r="D162" s="197" t="s">
        <v>819</v>
      </c>
      <c r="E162" s="160" t="s">
        <v>31</v>
      </c>
      <c r="F162" s="160">
        <v>3000</v>
      </c>
      <c r="G162" s="160">
        <v>289.44</v>
      </c>
      <c r="H162" s="160">
        <f t="shared" si="2"/>
        <v>868320</v>
      </c>
    </row>
    <row r="163" spans="2:8" ht="39" x14ac:dyDescent="0.25">
      <c r="B163" s="160">
        <v>155</v>
      </c>
      <c r="C163" s="192" t="s">
        <v>1075</v>
      </c>
      <c r="D163" s="197" t="s">
        <v>1071</v>
      </c>
      <c r="E163" s="160" t="s">
        <v>31</v>
      </c>
      <c r="F163" s="160">
        <v>15000</v>
      </c>
      <c r="G163" s="160">
        <v>171.56</v>
      </c>
      <c r="H163" s="160">
        <f t="shared" si="2"/>
        <v>2573400</v>
      </c>
    </row>
    <row r="164" spans="2:8" ht="39" x14ac:dyDescent="0.25">
      <c r="B164" s="160">
        <v>156</v>
      </c>
      <c r="C164" s="192" t="s">
        <v>1075</v>
      </c>
      <c r="D164" s="197" t="s">
        <v>819</v>
      </c>
      <c r="E164" s="160" t="s">
        <v>31</v>
      </c>
      <c r="F164" s="160">
        <v>5000</v>
      </c>
      <c r="G164" s="160">
        <v>88.2</v>
      </c>
      <c r="H164" s="160">
        <f t="shared" si="2"/>
        <v>441000</v>
      </c>
    </row>
    <row r="165" spans="2:8" ht="39" x14ac:dyDescent="0.25">
      <c r="B165" s="160">
        <v>157</v>
      </c>
      <c r="C165" s="192" t="s">
        <v>1076</v>
      </c>
      <c r="D165" s="197" t="s">
        <v>1077</v>
      </c>
      <c r="E165" s="160" t="s">
        <v>31</v>
      </c>
      <c r="F165" s="160">
        <v>5000</v>
      </c>
      <c r="G165" s="160">
        <v>587.52</v>
      </c>
      <c r="H165" s="160">
        <f t="shared" si="2"/>
        <v>2937600</v>
      </c>
    </row>
    <row r="166" spans="2:8" ht="39" x14ac:dyDescent="0.25">
      <c r="B166" s="160">
        <v>158</v>
      </c>
      <c r="C166" s="192" t="s">
        <v>1076</v>
      </c>
      <c r="D166" s="197" t="s">
        <v>1078</v>
      </c>
      <c r="E166" s="160" t="s">
        <v>31</v>
      </c>
      <c r="F166" s="160">
        <v>10000</v>
      </c>
      <c r="G166" s="160">
        <v>311.81</v>
      </c>
      <c r="H166" s="160">
        <f t="shared" si="2"/>
        <v>3118100</v>
      </c>
    </row>
    <row r="167" spans="2:8" ht="30" x14ac:dyDescent="0.25">
      <c r="B167" s="160">
        <v>159</v>
      </c>
      <c r="C167" s="192" t="s">
        <v>20</v>
      </c>
      <c r="D167" s="197" t="s">
        <v>37</v>
      </c>
      <c r="E167" s="160" t="s">
        <v>36</v>
      </c>
      <c r="F167" s="160">
        <v>11550</v>
      </c>
      <c r="G167" s="160">
        <v>7.37</v>
      </c>
      <c r="H167" s="160">
        <f t="shared" si="2"/>
        <v>85123.5</v>
      </c>
    </row>
    <row r="168" spans="2:8" ht="26.25" x14ac:dyDescent="0.25">
      <c r="B168" s="160">
        <v>160</v>
      </c>
      <c r="C168" s="192" t="s">
        <v>1079</v>
      </c>
      <c r="D168" s="197" t="s">
        <v>1080</v>
      </c>
      <c r="E168" s="160" t="s">
        <v>31</v>
      </c>
      <c r="F168" s="160">
        <v>110</v>
      </c>
      <c r="G168" s="160">
        <v>99.55</v>
      </c>
      <c r="H168" s="160">
        <f t="shared" si="2"/>
        <v>10950.5</v>
      </c>
    </row>
    <row r="169" spans="2:8" ht="45" x14ac:dyDescent="0.25">
      <c r="B169" s="160">
        <v>161</v>
      </c>
      <c r="C169" s="192" t="s">
        <v>1081</v>
      </c>
      <c r="D169" s="197" t="s">
        <v>1082</v>
      </c>
      <c r="E169" s="160" t="s">
        <v>294</v>
      </c>
      <c r="F169" s="160">
        <v>4000</v>
      </c>
      <c r="G169" s="160">
        <v>39.14</v>
      </c>
      <c r="H169" s="160">
        <f t="shared" si="2"/>
        <v>156560</v>
      </c>
    </row>
    <row r="170" spans="2:8" ht="45" x14ac:dyDescent="0.25">
      <c r="B170" s="160">
        <v>162</v>
      </c>
      <c r="C170" s="192" t="s">
        <v>1083</v>
      </c>
      <c r="D170" s="197" t="s">
        <v>1084</v>
      </c>
      <c r="E170" s="160" t="s">
        <v>294</v>
      </c>
      <c r="F170" s="160">
        <v>26000</v>
      </c>
      <c r="G170" s="160">
        <v>62.2</v>
      </c>
      <c r="H170" s="160">
        <f t="shared" si="2"/>
        <v>1617200</v>
      </c>
    </row>
    <row r="171" spans="2:8" ht="64.5" x14ac:dyDescent="0.25">
      <c r="B171" s="160">
        <v>163</v>
      </c>
      <c r="C171" s="192" t="s">
        <v>1083</v>
      </c>
      <c r="D171" s="197" t="s">
        <v>1085</v>
      </c>
      <c r="E171" s="160" t="s">
        <v>294</v>
      </c>
      <c r="F171" s="160">
        <v>200</v>
      </c>
      <c r="G171" s="160">
        <v>62.2</v>
      </c>
      <c r="H171" s="160">
        <f t="shared" si="2"/>
        <v>12440</v>
      </c>
    </row>
    <row r="172" spans="2:8" ht="294" x14ac:dyDescent="0.25">
      <c r="B172" s="160">
        <v>164</v>
      </c>
      <c r="C172" s="192" t="s">
        <v>1086</v>
      </c>
      <c r="D172" s="197" t="s">
        <v>1087</v>
      </c>
      <c r="E172" s="160" t="s">
        <v>1088</v>
      </c>
      <c r="F172" s="160">
        <v>200</v>
      </c>
      <c r="G172" s="160">
        <v>1495</v>
      </c>
      <c r="H172" s="160">
        <f t="shared" si="2"/>
        <v>299000</v>
      </c>
    </row>
    <row r="173" spans="2:8" x14ac:dyDescent="0.25">
      <c r="B173" s="160">
        <v>165</v>
      </c>
      <c r="C173" s="192" t="s">
        <v>1089</v>
      </c>
      <c r="D173" s="197" t="s">
        <v>944</v>
      </c>
      <c r="E173" s="160" t="s">
        <v>711</v>
      </c>
      <c r="F173" s="160">
        <v>50</v>
      </c>
      <c r="G173" s="160">
        <v>22.5</v>
      </c>
      <c r="H173" s="160">
        <f t="shared" si="2"/>
        <v>1125</v>
      </c>
    </row>
    <row r="174" spans="2:8" x14ac:dyDescent="0.25">
      <c r="B174" s="160">
        <v>166</v>
      </c>
      <c r="C174" s="192" t="s">
        <v>1089</v>
      </c>
      <c r="D174" s="197" t="s">
        <v>1000</v>
      </c>
      <c r="E174" s="160" t="s">
        <v>711</v>
      </c>
      <c r="F174" s="160">
        <v>60</v>
      </c>
      <c r="G174" s="160">
        <v>6.74</v>
      </c>
      <c r="H174" s="160">
        <f t="shared" si="2"/>
        <v>404.40000000000003</v>
      </c>
    </row>
    <row r="175" spans="2:8" ht="26.25" x14ac:dyDescent="0.25">
      <c r="B175" s="160">
        <v>167</v>
      </c>
      <c r="C175" s="192" t="s">
        <v>195</v>
      </c>
      <c r="D175" s="197" t="s">
        <v>745</v>
      </c>
      <c r="E175" s="160" t="s">
        <v>36</v>
      </c>
      <c r="F175" s="160">
        <v>300</v>
      </c>
      <c r="G175" s="160">
        <v>62.11</v>
      </c>
      <c r="H175" s="160">
        <f t="shared" si="2"/>
        <v>18633</v>
      </c>
    </row>
    <row r="176" spans="2:8" ht="77.25" x14ac:dyDescent="0.25">
      <c r="B176" s="160">
        <v>168</v>
      </c>
      <c r="C176" s="192" t="s">
        <v>1090</v>
      </c>
      <c r="D176" s="197" t="s">
        <v>1091</v>
      </c>
      <c r="E176" s="160" t="s">
        <v>1092</v>
      </c>
      <c r="F176" s="160">
        <v>18</v>
      </c>
      <c r="G176" s="160">
        <v>5754.31</v>
      </c>
      <c r="H176" s="160">
        <f t="shared" si="2"/>
        <v>103577.58</v>
      </c>
    </row>
    <row r="177" spans="2:8" ht="26.25" x14ac:dyDescent="0.25">
      <c r="B177" s="160">
        <v>169</v>
      </c>
      <c r="C177" s="192" t="s">
        <v>1093</v>
      </c>
      <c r="D177" s="197" t="s">
        <v>1094</v>
      </c>
      <c r="E177" s="160" t="s">
        <v>1095</v>
      </c>
      <c r="F177" s="160">
        <v>18</v>
      </c>
      <c r="G177" s="160">
        <v>5359.63</v>
      </c>
      <c r="H177" s="160">
        <f t="shared" si="2"/>
        <v>96473.34</v>
      </c>
    </row>
    <row r="178" spans="2:8" ht="26.25" x14ac:dyDescent="0.25">
      <c r="B178" s="160">
        <v>170</v>
      </c>
      <c r="C178" s="192" t="s">
        <v>1096</v>
      </c>
      <c r="D178" s="197" t="s">
        <v>1097</v>
      </c>
      <c r="E178" s="160" t="s">
        <v>36</v>
      </c>
      <c r="F178" s="160">
        <v>6000</v>
      </c>
      <c r="G178" s="160">
        <v>23.34</v>
      </c>
      <c r="H178" s="160">
        <f t="shared" si="2"/>
        <v>140040</v>
      </c>
    </row>
    <row r="179" spans="2:8" x14ac:dyDescent="0.25">
      <c r="B179" s="180"/>
      <c r="C179" s="180" t="s">
        <v>1098</v>
      </c>
      <c r="D179" s="198"/>
      <c r="E179" s="180"/>
      <c r="F179" s="180"/>
      <c r="G179" s="180"/>
      <c r="H179" s="193">
        <f>SUM(H9:H178)</f>
        <v>201076622.72</v>
      </c>
    </row>
    <row r="180" spans="2:8" x14ac:dyDescent="0.25">
      <c r="B180" s="194"/>
      <c r="C180" s="194"/>
      <c r="D180" s="199"/>
      <c r="E180" s="194"/>
      <c r="F180" s="194"/>
      <c r="G180" s="194"/>
      <c r="H180" s="194"/>
    </row>
    <row r="181" spans="2:8" x14ac:dyDescent="0.25">
      <c r="B181" s="194"/>
      <c r="C181" s="194"/>
      <c r="D181" s="199"/>
      <c r="E181" s="194"/>
      <c r="F181" s="194"/>
      <c r="G181" s="194"/>
      <c r="H181" s="194"/>
    </row>
    <row r="182" spans="2:8" ht="39" x14ac:dyDescent="0.25">
      <c r="B182" s="160">
        <v>1</v>
      </c>
      <c r="C182" s="160" t="s">
        <v>1099</v>
      </c>
      <c r="D182" s="197" t="s">
        <v>1100</v>
      </c>
      <c r="E182" s="160" t="s">
        <v>36</v>
      </c>
      <c r="F182" s="180">
        <v>200</v>
      </c>
      <c r="G182" s="180">
        <v>130.85</v>
      </c>
      <c r="H182" s="180">
        <v>26170</v>
      </c>
    </row>
    <row r="183" spans="2:8" x14ac:dyDescent="0.25">
      <c r="B183" s="180"/>
      <c r="C183" s="180" t="s">
        <v>1098</v>
      </c>
      <c r="D183" s="198"/>
      <c r="E183" s="180"/>
      <c r="F183" s="180"/>
      <c r="G183" s="180"/>
      <c r="H183" s="185">
        <v>26170</v>
      </c>
    </row>
  </sheetData>
  <mergeCells count="4">
    <mergeCell ref="D2:H2"/>
    <mergeCell ref="D3:H3"/>
    <mergeCell ref="D4:H4"/>
    <mergeCell ref="D5: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4BEFB-7ABD-44C6-B412-9CA838A35744}">
  <dimension ref="C2:L131"/>
  <sheetViews>
    <sheetView tabSelected="1" workbookViewId="0">
      <selection activeCell="C6" sqref="C6:I6"/>
    </sheetView>
  </sheetViews>
  <sheetFormatPr defaultRowHeight="15" x14ac:dyDescent="0.25"/>
  <cols>
    <col min="4" max="4" width="24.85546875" customWidth="1"/>
    <col min="5" max="5" width="28.140625" customWidth="1"/>
    <col min="8" max="8" width="16.140625" customWidth="1"/>
    <col min="9" max="9" width="20.28515625" customWidth="1"/>
    <col min="10" max="10" width="16" customWidth="1"/>
    <col min="11" max="11" width="14.5703125" customWidth="1"/>
  </cols>
  <sheetData>
    <row r="2" spans="3:12" ht="15.75" x14ac:dyDescent="0.25">
      <c r="C2" s="207" t="s">
        <v>156</v>
      </c>
      <c r="D2" s="207"/>
      <c r="E2" s="207"/>
      <c r="F2" s="207"/>
      <c r="G2" s="207"/>
    </row>
    <row r="3" spans="3:12" ht="15.75" x14ac:dyDescent="0.25">
      <c r="C3" s="208" t="s">
        <v>157</v>
      </c>
      <c r="D3" s="208"/>
      <c r="E3" s="208"/>
      <c r="F3" s="208"/>
      <c r="G3" s="208"/>
    </row>
    <row r="4" spans="3:12" ht="15.75" x14ac:dyDescent="0.25">
      <c r="C4" s="208" t="s">
        <v>158</v>
      </c>
      <c r="D4" s="208"/>
      <c r="E4" s="208"/>
      <c r="F4" s="208"/>
      <c r="G4" s="208"/>
    </row>
    <row r="5" spans="3:12" ht="15.75" x14ac:dyDescent="0.25">
      <c r="C5" s="208" t="s">
        <v>133</v>
      </c>
      <c r="D5" s="208"/>
      <c r="E5" s="208"/>
      <c r="F5" s="208"/>
      <c r="G5" s="208"/>
    </row>
    <row r="6" spans="3:12" ht="15.75" x14ac:dyDescent="0.25">
      <c r="C6" s="218" t="s">
        <v>748</v>
      </c>
      <c r="D6" s="218"/>
      <c r="E6" s="218"/>
      <c r="F6" s="218"/>
      <c r="G6" s="218"/>
      <c r="H6" s="218"/>
      <c r="I6" s="218"/>
      <c r="K6" s="219"/>
      <c r="L6" s="219"/>
    </row>
    <row r="7" spans="3:12" ht="42.75" x14ac:dyDescent="0.25">
      <c r="C7" s="1" t="s">
        <v>159</v>
      </c>
      <c r="D7" s="44" t="s">
        <v>160</v>
      </c>
      <c r="E7" s="44" t="s">
        <v>161</v>
      </c>
      <c r="F7" s="44" t="s">
        <v>89</v>
      </c>
      <c r="G7" s="44" t="s">
        <v>162</v>
      </c>
      <c r="H7" s="44" t="s">
        <v>163</v>
      </c>
      <c r="I7" s="44" t="s">
        <v>164</v>
      </c>
      <c r="J7" s="45" t="s">
        <v>7</v>
      </c>
      <c r="K7" s="45" t="s">
        <v>8</v>
      </c>
      <c r="L7" s="46"/>
    </row>
    <row r="8" spans="3:12" ht="115.5" thickBot="1" x14ac:dyDescent="0.3">
      <c r="C8" s="47">
        <v>1</v>
      </c>
      <c r="D8" s="48" t="s">
        <v>165</v>
      </c>
      <c r="E8" s="49" t="s">
        <v>166</v>
      </c>
      <c r="F8" s="50" t="s">
        <v>167</v>
      </c>
      <c r="G8" s="51">
        <v>100</v>
      </c>
      <c r="H8" s="52">
        <v>27146</v>
      </c>
      <c r="I8" s="15">
        <f t="shared" ref="I8:I9" si="0">G8*H8</f>
        <v>2714600</v>
      </c>
      <c r="J8" s="19" t="s">
        <v>12</v>
      </c>
      <c r="K8" s="19" t="s">
        <v>13</v>
      </c>
      <c r="L8" s="46"/>
    </row>
    <row r="9" spans="3:12" ht="115.5" thickBot="1" x14ac:dyDescent="0.3">
      <c r="C9" s="47">
        <v>2</v>
      </c>
      <c r="D9" s="48" t="s">
        <v>168</v>
      </c>
      <c r="E9" s="53" t="s">
        <v>169</v>
      </c>
      <c r="F9" s="50" t="s">
        <v>170</v>
      </c>
      <c r="G9" s="47">
        <v>1</v>
      </c>
      <c r="H9" s="52">
        <v>43771</v>
      </c>
      <c r="I9" s="15">
        <f t="shared" si="0"/>
        <v>43771</v>
      </c>
      <c r="J9" s="19" t="s">
        <v>12</v>
      </c>
      <c r="K9" s="19" t="s">
        <v>13</v>
      </c>
      <c r="L9" s="46"/>
    </row>
    <row r="10" spans="3:12" x14ac:dyDescent="0.25">
      <c r="C10" s="215" t="s">
        <v>132</v>
      </c>
      <c r="D10" s="224"/>
      <c r="E10" s="224"/>
      <c r="F10" s="224"/>
      <c r="G10" s="224"/>
      <c r="H10" s="225"/>
      <c r="I10" s="54">
        <f>SUM(I8:I9)</f>
        <v>2758371</v>
      </c>
      <c r="J10" s="55"/>
      <c r="K10" s="55"/>
    </row>
    <row r="11" spans="3:12" x14ac:dyDescent="0.25">
      <c r="G11" s="42"/>
      <c r="H11" s="43"/>
    </row>
    <row r="12" spans="3:12" ht="42.75" x14ac:dyDescent="0.25">
      <c r="C12" s="1" t="s">
        <v>159</v>
      </c>
      <c r="D12" s="44" t="s">
        <v>160</v>
      </c>
      <c r="E12" s="44" t="s">
        <v>161</v>
      </c>
      <c r="F12" s="44" t="s">
        <v>89</v>
      </c>
      <c r="G12" s="44" t="s">
        <v>162</v>
      </c>
      <c r="H12" s="44" t="s">
        <v>163</v>
      </c>
      <c r="I12" s="44" t="s">
        <v>164</v>
      </c>
      <c r="J12" s="45" t="s">
        <v>7</v>
      </c>
      <c r="K12" s="45" t="s">
        <v>8</v>
      </c>
    </row>
    <row r="13" spans="3:12" ht="75" x14ac:dyDescent="0.25">
      <c r="C13" s="47">
        <v>1</v>
      </c>
      <c r="D13" s="48" t="s">
        <v>171</v>
      </c>
      <c r="E13" s="53" t="s">
        <v>172</v>
      </c>
      <c r="F13" s="51" t="s">
        <v>11</v>
      </c>
      <c r="G13" s="51">
        <v>1</v>
      </c>
      <c r="H13" s="33">
        <v>25700</v>
      </c>
      <c r="I13" s="15">
        <v>25700</v>
      </c>
      <c r="J13" s="19" t="s">
        <v>12</v>
      </c>
      <c r="K13" s="19" t="s">
        <v>13</v>
      </c>
    </row>
    <row r="16" spans="3:12" ht="31.5" x14ac:dyDescent="0.25">
      <c r="C16" s="66" t="s">
        <v>174</v>
      </c>
      <c r="D16" s="67" t="s">
        <v>175</v>
      </c>
      <c r="E16" s="67" t="s">
        <v>176</v>
      </c>
      <c r="F16" s="67" t="s">
        <v>177</v>
      </c>
      <c r="G16" s="67" t="s">
        <v>178</v>
      </c>
      <c r="H16" s="67" t="s">
        <v>43</v>
      </c>
      <c r="I16" s="68" t="s">
        <v>27</v>
      </c>
      <c r="J16" s="68" t="s">
        <v>179</v>
      </c>
      <c r="K16" s="68" t="s">
        <v>7</v>
      </c>
    </row>
    <row r="17" spans="3:11" ht="60" x14ac:dyDescent="0.25">
      <c r="C17" s="29">
        <v>1</v>
      </c>
      <c r="D17" s="13" t="s">
        <v>565</v>
      </c>
      <c r="E17" s="20" t="s">
        <v>566</v>
      </c>
      <c r="F17" s="140" t="s">
        <v>190</v>
      </c>
      <c r="G17" s="140">
        <v>2</v>
      </c>
      <c r="H17" s="141">
        <v>304271</v>
      </c>
      <c r="I17" s="18">
        <f>H17*G17</f>
        <v>608542</v>
      </c>
      <c r="J17" s="69" t="s">
        <v>183</v>
      </c>
      <c r="K17" s="19" t="s">
        <v>12</v>
      </c>
    </row>
    <row r="18" spans="3:11" ht="60" x14ac:dyDescent="0.25">
      <c r="C18" s="29">
        <v>2</v>
      </c>
      <c r="D18" s="13" t="s">
        <v>567</v>
      </c>
      <c r="E18" s="20" t="s">
        <v>568</v>
      </c>
      <c r="F18" s="140" t="s">
        <v>190</v>
      </c>
      <c r="G18" s="140">
        <v>5</v>
      </c>
      <c r="H18" s="141">
        <v>121852</v>
      </c>
      <c r="I18" s="18">
        <f t="shared" ref="I18:I70" si="1">H18*G18</f>
        <v>609260</v>
      </c>
      <c r="J18" s="69" t="s">
        <v>183</v>
      </c>
      <c r="K18" s="19" t="s">
        <v>12</v>
      </c>
    </row>
    <row r="19" spans="3:11" ht="60" x14ac:dyDescent="0.25">
      <c r="C19" s="29">
        <v>3</v>
      </c>
      <c r="D19" s="13" t="s">
        <v>569</v>
      </c>
      <c r="E19" s="13" t="s">
        <v>570</v>
      </c>
      <c r="F19" s="29" t="s">
        <v>190</v>
      </c>
      <c r="G19" s="29">
        <v>35</v>
      </c>
      <c r="H19" s="142">
        <v>270269</v>
      </c>
      <c r="I19" s="29">
        <f t="shared" si="1"/>
        <v>9459415</v>
      </c>
      <c r="J19" s="69" t="s">
        <v>183</v>
      </c>
      <c r="K19" s="19" t="s">
        <v>12</v>
      </c>
    </row>
    <row r="20" spans="3:11" ht="60" x14ac:dyDescent="0.25">
      <c r="C20" s="29">
        <v>4</v>
      </c>
      <c r="D20" s="13" t="s">
        <v>571</v>
      </c>
      <c r="E20" s="20" t="s">
        <v>572</v>
      </c>
      <c r="F20" s="140" t="s">
        <v>190</v>
      </c>
      <c r="G20" s="140">
        <v>2</v>
      </c>
      <c r="H20" s="141">
        <v>85528</v>
      </c>
      <c r="I20" s="18">
        <f t="shared" si="1"/>
        <v>171056</v>
      </c>
      <c r="J20" s="69" t="s">
        <v>183</v>
      </c>
      <c r="K20" s="19" t="s">
        <v>12</v>
      </c>
    </row>
    <row r="21" spans="3:11" ht="60" x14ac:dyDescent="0.25">
      <c r="C21" s="29">
        <v>5</v>
      </c>
      <c r="D21" s="13" t="s">
        <v>573</v>
      </c>
      <c r="E21" s="20" t="s">
        <v>574</v>
      </c>
      <c r="F21" s="140" t="s">
        <v>575</v>
      </c>
      <c r="G21" s="140">
        <v>1</v>
      </c>
      <c r="H21" s="140">
        <v>57193</v>
      </c>
      <c r="I21" s="18">
        <f t="shared" si="1"/>
        <v>57193</v>
      </c>
      <c r="J21" s="69" t="s">
        <v>183</v>
      </c>
      <c r="K21" s="19" t="s">
        <v>12</v>
      </c>
    </row>
    <row r="22" spans="3:11" ht="60" x14ac:dyDescent="0.25">
      <c r="C22" s="29">
        <v>6</v>
      </c>
      <c r="D22" s="13" t="s">
        <v>576</v>
      </c>
      <c r="E22" s="20" t="s">
        <v>572</v>
      </c>
      <c r="F22" s="140" t="s">
        <v>575</v>
      </c>
      <c r="G22" s="140">
        <v>5</v>
      </c>
      <c r="H22" s="141">
        <v>113976</v>
      </c>
      <c r="I22" s="18">
        <f t="shared" si="1"/>
        <v>569880</v>
      </c>
      <c r="J22" s="69" t="s">
        <v>183</v>
      </c>
      <c r="K22" s="19" t="s">
        <v>12</v>
      </c>
    </row>
    <row r="23" spans="3:11" ht="60" x14ac:dyDescent="0.25">
      <c r="C23" s="29">
        <v>7</v>
      </c>
      <c r="D23" s="13" t="s">
        <v>577</v>
      </c>
      <c r="E23" s="20" t="s">
        <v>578</v>
      </c>
      <c r="F23" s="140" t="s">
        <v>579</v>
      </c>
      <c r="G23" s="140">
        <v>2</v>
      </c>
      <c r="H23" s="141">
        <v>92848</v>
      </c>
      <c r="I23" s="18">
        <f t="shared" si="1"/>
        <v>185696</v>
      </c>
      <c r="J23" s="69" t="s">
        <v>183</v>
      </c>
      <c r="K23" s="19" t="s">
        <v>12</v>
      </c>
    </row>
    <row r="24" spans="3:11" ht="60" x14ac:dyDescent="0.25">
      <c r="C24" s="29">
        <v>8</v>
      </c>
      <c r="D24" s="13" t="s">
        <v>580</v>
      </c>
      <c r="E24" s="20" t="s">
        <v>581</v>
      </c>
      <c r="F24" s="140" t="s">
        <v>579</v>
      </c>
      <c r="G24" s="140">
        <v>2</v>
      </c>
      <c r="H24" s="141">
        <v>134178</v>
      </c>
      <c r="I24" s="18">
        <f t="shared" si="1"/>
        <v>268356</v>
      </c>
      <c r="J24" s="69" t="s">
        <v>183</v>
      </c>
      <c r="K24" s="19" t="s">
        <v>12</v>
      </c>
    </row>
    <row r="25" spans="3:11" ht="60" x14ac:dyDescent="0.25">
      <c r="C25" s="29">
        <v>9</v>
      </c>
      <c r="D25" s="13" t="s">
        <v>582</v>
      </c>
      <c r="E25" s="20" t="s">
        <v>581</v>
      </c>
      <c r="F25" s="140" t="s">
        <v>575</v>
      </c>
      <c r="G25" s="140">
        <v>2</v>
      </c>
      <c r="H25" s="141">
        <v>119988</v>
      </c>
      <c r="I25" s="18">
        <f t="shared" si="1"/>
        <v>239976</v>
      </c>
      <c r="J25" s="69" t="s">
        <v>183</v>
      </c>
      <c r="K25" s="19" t="s">
        <v>12</v>
      </c>
    </row>
    <row r="26" spans="3:11" ht="60" x14ac:dyDescent="0.25">
      <c r="C26" s="29">
        <v>10</v>
      </c>
      <c r="D26" s="13" t="s">
        <v>583</v>
      </c>
      <c r="E26" s="20" t="s">
        <v>584</v>
      </c>
      <c r="F26" s="140" t="s">
        <v>575</v>
      </c>
      <c r="G26" s="140">
        <v>5</v>
      </c>
      <c r="H26" s="141">
        <v>131026</v>
      </c>
      <c r="I26" s="18">
        <f t="shared" si="1"/>
        <v>655130</v>
      </c>
      <c r="J26" s="69" t="s">
        <v>183</v>
      </c>
      <c r="K26" s="19" t="s">
        <v>12</v>
      </c>
    </row>
    <row r="27" spans="3:11" ht="60" x14ac:dyDescent="0.25">
      <c r="C27" s="29">
        <v>11</v>
      </c>
      <c r="D27" s="13" t="s">
        <v>585</v>
      </c>
      <c r="E27" s="20" t="s">
        <v>586</v>
      </c>
      <c r="F27" s="140" t="s">
        <v>575</v>
      </c>
      <c r="G27" s="140">
        <v>5</v>
      </c>
      <c r="H27" s="141">
        <v>85912</v>
      </c>
      <c r="I27" s="18">
        <f t="shared" si="1"/>
        <v>429560</v>
      </c>
      <c r="J27" s="69" t="s">
        <v>183</v>
      </c>
      <c r="K27" s="19" t="s">
        <v>12</v>
      </c>
    </row>
    <row r="28" spans="3:11" ht="60" x14ac:dyDescent="0.25">
      <c r="C28" s="29">
        <v>12</v>
      </c>
      <c r="D28" s="13" t="s">
        <v>587</v>
      </c>
      <c r="E28" s="20" t="s">
        <v>588</v>
      </c>
      <c r="F28" s="140" t="s">
        <v>575</v>
      </c>
      <c r="G28" s="140">
        <v>5</v>
      </c>
      <c r="H28" s="141">
        <v>150571</v>
      </c>
      <c r="I28" s="18">
        <f t="shared" si="1"/>
        <v>752855</v>
      </c>
      <c r="J28" s="69" t="s">
        <v>183</v>
      </c>
      <c r="K28" s="19" t="s">
        <v>12</v>
      </c>
    </row>
    <row r="29" spans="3:11" ht="60" x14ac:dyDescent="0.25">
      <c r="C29" s="29">
        <v>13</v>
      </c>
      <c r="D29" s="13" t="s">
        <v>589</v>
      </c>
      <c r="E29" s="20" t="s">
        <v>590</v>
      </c>
      <c r="F29" s="140" t="s">
        <v>575</v>
      </c>
      <c r="G29" s="140">
        <v>2</v>
      </c>
      <c r="H29" s="141">
        <v>70693</v>
      </c>
      <c r="I29" s="18">
        <f t="shared" si="1"/>
        <v>141386</v>
      </c>
      <c r="J29" s="69" t="s">
        <v>183</v>
      </c>
      <c r="K29" s="19" t="s">
        <v>12</v>
      </c>
    </row>
    <row r="30" spans="3:11" ht="60" x14ac:dyDescent="0.25">
      <c r="C30" s="29">
        <v>14</v>
      </c>
      <c r="D30" s="13" t="s">
        <v>591</v>
      </c>
      <c r="E30" s="20" t="s">
        <v>592</v>
      </c>
      <c r="F30" s="140" t="s">
        <v>575</v>
      </c>
      <c r="G30" s="140">
        <v>2</v>
      </c>
      <c r="H30" s="141">
        <v>162626</v>
      </c>
      <c r="I30" s="18">
        <f t="shared" si="1"/>
        <v>325252</v>
      </c>
      <c r="J30" s="69" t="s">
        <v>183</v>
      </c>
      <c r="K30" s="19" t="s">
        <v>12</v>
      </c>
    </row>
    <row r="31" spans="3:11" ht="60" x14ac:dyDescent="0.25">
      <c r="C31" s="29">
        <v>15</v>
      </c>
      <c r="D31" s="13" t="s">
        <v>593</v>
      </c>
      <c r="E31" s="20" t="s">
        <v>586</v>
      </c>
      <c r="F31" s="140" t="s">
        <v>575</v>
      </c>
      <c r="G31" s="140">
        <v>5</v>
      </c>
      <c r="H31" s="141">
        <v>150571</v>
      </c>
      <c r="I31" s="18">
        <f t="shared" si="1"/>
        <v>752855</v>
      </c>
      <c r="J31" s="69" t="s">
        <v>183</v>
      </c>
      <c r="K31" s="19" t="s">
        <v>12</v>
      </c>
    </row>
    <row r="32" spans="3:11" ht="60" x14ac:dyDescent="0.25">
      <c r="C32" s="29">
        <v>16</v>
      </c>
      <c r="D32" s="13" t="s">
        <v>594</v>
      </c>
      <c r="E32" s="20" t="s">
        <v>595</v>
      </c>
      <c r="F32" s="140" t="s">
        <v>575</v>
      </c>
      <c r="G32" s="140">
        <v>5</v>
      </c>
      <c r="H32" s="141">
        <v>78309</v>
      </c>
      <c r="I32" s="18">
        <f t="shared" si="1"/>
        <v>391545</v>
      </c>
      <c r="J32" s="69" t="s">
        <v>183</v>
      </c>
      <c r="K32" s="19" t="s">
        <v>12</v>
      </c>
    </row>
    <row r="33" spans="3:11" ht="60" x14ac:dyDescent="0.25">
      <c r="C33" s="29">
        <v>17</v>
      </c>
      <c r="D33" s="13" t="s">
        <v>596</v>
      </c>
      <c r="E33" s="20" t="s">
        <v>597</v>
      </c>
      <c r="F33" s="140" t="s">
        <v>575</v>
      </c>
      <c r="G33" s="140">
        <v>2</v>
      </c>
      <c r="H33" s="140">
        <v>331297</v>
      </c>
      <c r="I33" s="18">
        <f t="shared" si="1"/>
        <v>662594</v>
      </c>
      <c r="J33" s="69" t="s">
        <v>183</v>
      </c>
      <c r="K33" s="19" t="s">
        <v>12</v>
      </c>
    </row>
    <row r="34" spans="3:11" ht="60" x14ac:dyDescent="0.25">
      <c r="C34" s="29">
        <v>18</v>
      </c>
      <c r="D34" s="13" t="s">
        <v>598</v>
      </c>
      <c r="E34" s="20" t="s">
        <v>586</v>
      </c>
      <c r="F34" s="140" t="s">
        <v>575</v>
      </c>
      <c r="G34" s="140">
        <v>3</v>
      </c>
      <c r="H34" s="141">
        <v>123422</v>
      </c>
      <c r="I34" s="18">
        <f t="shared" si="1"/>
        <v>370266</v>
      </c>
      <c r="J34" s="69" t="s">
        <v>183</v>
      </c>
      <c r="K34" s="19" t="s">
        <v>12</v>
      </c>
    </row>
    <row r="35" spans="3:11" ht="60" x14ac:dyDescent="0.25">
      <c r="C35" s="29">
        <v>19</v>
      </c>
      <c r="D35" s="13" t="s">
        <v>599</v>
      </c>
      <c r="E35" s="20" t="s">
        <v>600</v>
      </c>
      <c r="F35" s="140" t="s">
        <v>579</v>
      </c>
      <c r="G35" s="140">
        <v>4</v>
      </c>
      <c r="H35" s="141">
        <v>213785</v>
      </c>
      <c r="I35" s="18">
        <f t="shared" si="1"/>
        <v>855140</v>
      </c>
      <c r="J35" s="69" t="s">
        <v>183</v>
      </c>
      <c r="K35" s="19" t="s">
        <v>12</v>
      </c>
    </row>
    <row r="36" spans="3:11" ht="60" x14ac:dyDescent="0.25">
      <c r="C36" s="29">
        <v>20</v>
      </c>
      <c r="D36" s="13" t="s">
        <v>601</v>
      </c>
      <c r="E36" s="13" t="s">
        <v>590</v>
      </c>
      <c r="F36" s="29" t="s">
        <v>579</v>
      </c>
      <c r="G36" s="29">
        <v>3</v>
      </c>
      <c r="H36" s="142">
        <v>234901</v>
      </c>
      <c r="I36" s="12">
        <f t="shared" si="1"/>
        <v>704703</v>
      </c>
      <c r="J36" s="69" t="s">
        <v>183</v>
      </c>
      <c r="K36" s="19" t="s">
        <v>12</v>
      </c>
    </row>
    <row r="37" spans="3:11" ht="60" x14ac:dyDescent="0.25">
      <c r="C37" s="29">
        <v>21</v>
      </c>
      <c r="D37" s="13" t="s">
        <v>602</v>
      </c>
      <c r="E37" s="20" t="s">
        <v>603</v>
      </c>
      <c r="F37" s="140" t="s">
        <v>575</v>
      </c>
      <c r="G37" s="140">
        <v>1</v>
      </c>
      <c r="H37" s="140">
        <v>105471</v>
      </c>
      <c r="I37" s="18">
        <f t="shared" si="1"/>
        <v>105471</v>
      </c>
      <c r="J37" s="69" t="s">
        <v>183</v>
      </c>
      <c r="K37" s="19" t="s">
        <v>12</v>
      </c>
    </row>
    <row r="38" spans="3:11" ht="60" x14ac:dyDescent="0.25">
      <c r="C38" s="29">
        <v>22</v>
      </c>
      <c r="D38" s="13" t="s">
        <v>604</v>
      </c>
      <c r="E38" s="20" t="s">
        <v>605</v>
      </c>
      <c r="F38" s="140" t="s">
        <v>200</v>
      </c>
      <c r="G38" s="140">
        <v>3</v>
      </c>
      <c r="H38" s="141">
        <v>256018</v>
      </c>
      <c r="I38" s="18">
        <f t="shared" si="1"/>
        <v>768054</v>
      </c>
      <c r="J38" s="69" t="s">
        <v>183</v>
      </c>
      <c r="K38" s="19" t="s">
        <v>12</v>
      </c>
    </row>
    <row r="39" spans="3:11" ht="60" x14ac:dyDescent="0.25">
      <c r="C39" s="29">
        <v>23</v>
      </c>
      <c r="D39" s="13" t="s">
        <v>606</v>
      </c>
      <c r="E39" s="20" t="s">
        <v>605</v>
      </c>
      <c r="F39" s="140" t="s">
        <v>200</v>
      </c>
      <c r="G39" s="140">
        <v>3</v>
      </c>
      <c r="H39" s="141">
        <v>256018</v>
      </c>
      <c r="I39" s="18">
        <f t="shared" si="1"/>
        <v>768054</v>
      </c>
      <c r="J39" s="69" t="s">
        <v>183</v>
      </c>
      <c r="K39" s="19" t="s">
        <v>12</v>
      </c>
    </row>
    <row r="40" spans="3:11" ht="60" x14ac:dyDescent="0.25">
      <c r="C40" s="29">
        <v>24</v>
      </c>
      <c r="D40" s="13" t="s">
        <v>607</v>
      </c>
      <c r="E40" s="20" t="s">
        <v>605</v>
      </c>
      <c r="F40" s="140" t="s">
        <v>200</v>
      </c>
      <c r="G40" s="140">
        <v>2</v>
      </c>
      <c r="H40" s="141">
        <v>277912</v>
      </c>
      <c r="I40" s="18">
        <f t="shared" si="1"/>
        <v>555824</v>
      </c>
      <c r="J40" s="69" t="s">
        <v>183</v>
      </c>
      <c r="K40" s="19" t="s">
        <v>12</v>
      </c>
    </row>
    <row r="41" spans="3:11" ht="60" x14ac:dyDescent="0.25">
      <c r="C41" s="29">
        <v>25</v>
      </c>
      <c r="D41" s="13" t="s">
        <v>608</v>
      </c>
      <c r="E41" s="20" t="s">
        <v>609</v>
      </c>
      <c r="F41" s="140" t="s">
        <v>575</v>
      </c>
      <c r="G41" s="140">
        <v>5</v>
      </c>
      <c r="H41" s="141">
        <v>198300</v>
      </c>
      <c r="I41" s="18">
        <f t="shared" si="1"/>
        <v>991500</v>
      </c>
      <c r="J41" s="69" t="s">
        <v>183</v>
      </c>
      <c r="K41" s="19" t="s">
        <v>12</v>
      </c>
    </row>
    <row r="42" spans="3:11" ht="60" x14ac:dyDescent="0.25">
      <c r="C42" s="29">
        <v>26</v>
      </c>
      <c r="D42" s="13" t="s">
        <v>610</v>
      </c>
      <c r="E42" s="20" t="s">
        <v>611</v>
      </c>
      <c r="F42" s="140" t="s">
        <v>45</v>
      </c>
      <c r="G42" s="140">
        <v>1</v>
      </c>
      <c r="H42" s="141">
        <v>161191</v>
      </c>
      <c r="I42" s="18">
        <f t="shared" si="1"/>
        <v>161191</v>
      </c>
      <c r="J42" s="69" t="s">
        <v>183</v>
      </c>
      <c r="K42" s="19" t="s">
        <v>12</v>
      </c>
    </row>
    <row r="43" spans="3:11" ht="60" x14ac:dyDescent="0.25">
      <c r="C43" s="29">
        <v>27</v>
      </c>
      <c r="D43" s="13" t="s">
        <v>612</v>
      </c>
      <c r="E43" s="20" t="s">
        <v>613</v>
      </c>
      <c r="F43" s="140" t="s">
        <v>575</v>
      </c>
      <c r="G43" s="140">
        <v>2</v>
      </c>
      <c r="H43" s="141">
        <v>656672</v>
      </c>
      <c r="I43" s="18">
        <f t="shared" si="1"/>
        <v>1313344</v>
      </c>
      <c r="J43" s="69" t="s">
        <v>183</v>
      </c>
      <c r="K43" s="19" t="s">
        <v>12</v>
      </c>
    </row>
    <row r="44" spans="3:11" ht="60" x14ac:dyDescent="0.25">
      <c r="C44" s="29">
        <v>28</v>
      </c>
      <c r="D44" s="13" t="s">
        <v>614</v>
      </c>
      <c r="E44" s="20" t="s">
        <v>615</v>
      </c>
      <c r="F44" s="140" t="s">
        <v>575</v>
      </c>
      <c r="G44" s="140">
        <v>2</v>
      </c>
      <c r="H44" s="140">
        <v>451814</v>
      </c>
      <c r="I44" s="18">
        <f t="shared" si="1"/>
        <v>903628</v>
      </c>
      <c r="J44" s="69" t="s">
        <v>183</v>
      </c>
      <c r="K44" s="19" t="s">
        <v>12</v>
      </c>
    </row>
    <row r="45" spans="3:11" ht="60" x14ac:dyDescent="0.25">
      <c r="C45" s="29">
        <v>29</v>
      </c>
      <c r="D45" s="13" t="s">
        <v>616</v>
      </c>
      <c r="E45" s="20" t="s">
        <v>617</v>
      </c>
      <c r="F45" s="140" t="s">
        <v>575</v>
      </c>
      <c r="G45" s="140">
        <v>4</v>
      </c>
      <c r="H45" s="141">
        <v>373518</v>
      </c>
      <c r="I45" s="18">
        <f t="shared" si="1"/>
        <v>1494072</v>
      </c>
      <c r="J45" s="69" t="s">
        <v>183</v>
      </c>
      <c r="K45" s="19" t="s">
        <v>12</v>
      </c>
    </row>
    <row r="46" spans="3:11" ht="60" x14ac:dyDescent="0.25">
      <c r="C46" s="29">
        <v>30</v>
      </c>
      <c r="D46" s="13" t="s">
        <v>618</v>
      </c>
      <c r="E46" s="20" t="s">
        <v>619</v>
      </c>
      <c r="F46" s="140" t="s">
        <v>575</v>
      </c>
      <c r="G46" s="140">
        <v>2</v>
      </c>
      <c r="H46" s="141">
        <v>370377</v>
      </c>
      <c r="I46" s="18">
        <f t="shared" si="1"/>
        <v>740754</v>
      </c>
      <c r="J46" s="69" t="s">
        <v>183</v>
      </c>
      <c r="K46" s="19" t="s">
        <v>12</v>
      </c>
    </row>
    <row r="47" spans="3:11" ht="60" x14ac:dyDescent="0.25">
      <c r="C47" s="29">
        <v>31</v>
      </c>
      <c r="D47" s="13" t="s">
        <v>620</v>
      </c>
      <c r="E47" s="20" t="s">
        <v>621</v>
      </c>
      <c r="F47" s="140" t="s">
        <v>575</v>
      </c>
      <c r="G47" s="140">
        <v>2</v>
      </c>
      <c r="H47" s="141">
        <v>265191</v>
      </c>
      <c r="I47" s="18">
        <f t="shared" si="1"/>
        <v>530382</v>
      </c>
      <c r="J47" s="69" t="s">
        <v>183</v>
      </c>
      <c r="K47" s="19" t="s">
        <v>12</v>
      </c>
    </row>
    <row r="48" spans="3:11" ht="60" x14ac:dyDescent="0.25">
      <c r="C48" s="29">
        <v>32</v>
      </c>
      <c r="D48" s="13" t="s">
        <v>622</v>
      </c>
      <c r="E48" s="20" t="s">
        <v>623</v>
      </c>
      <c r="F48" s="140" t="s">
        <v>575</v>
      </c>
      <c r="G48" s="140">
        <v>3</v>
      </c>
      <c r="H48" s="141">
        <v>143104</v>
      </c>
      <c r="I48" s="18">
        <f t="shared" si="1"/>
        <v>429312</v>
      </c>
      <c r="J48" s="69" t="s">
        <v>183</v>
      </c>
      <c r="K48" s="19" t="s">
        <v>12</v>
      </c>
    </row>
    <row r="49" spans="3:11" ht="75" x14ac:dyDescent="0.25">
      <c r="C49" s="29">
        <v>33</v>
      </c>
      <c r="D49" s="13" t="s">
        <v>624</v>
      </c>
      <c r="E49" s="20" t="s">
        <v>625</v>
      </c>
      <c r="F49" s="140" t="s">
        <v>575</v>
      </c>
      <c r="G49" s="140">
        <v>1</v>
      </c>
      <c r="H49" s="141">
        <v>205526</v>
      </c>
      <c r="I49" s="18">
        <f t="shared" si="1"/>
        <v>205526</v>
      </c>
      <c r="J49" s="69" t="s">
        <v>183</v>
      </c>
      <c r="K49" s="19" t="s">
        <v>12</v>
      </c>
    </row>
    <row r="50" spans="3:11" ht="75" x14ac:dyDescent="0.25">
      <c r="C50" s="29">
        <v>34</v>
      </c>
      <c r="D50" s="13" t="s">
        <v>626</v>
      </c>
      <c r="E50" s="20" t="s">
        <v>625</v>
      </c>
      <c r="F50" s="140" t="s">
        <v>575</v>
      </c>
      <c r="G50" s="140">
        <v>1</v>
      </c>
      <c r="H50" s="141">
        <v>205526</v>
      </c>
      <c r="I50" s="18">
        <f t="shared" si="1"/>
        <v>205526</v>
      </c>
      <c r="J50" s="69" t="s">
        <v>183</v>
      </c>
      <c r="K50" s="19" t="s">
        <v>12</v>
      </c>
    </row>
    <row r="51" spans="3:11" ht="75" x14ac:dyDescent="0.25">
      <c r="C51" s="29">
        <v>35</v>
      </c>
      <c r="D51" s="13" t="s">
        <v>627</v>
      </c>
      <c r="E51" s="20" t="s">
        <v>625</v>
      </c>
      <c r="F51" s="140" t="s">
        <v>575</v>
      </c>
      <c r="G51" s="140">
        <v>1</v>
      </c>
      <c r="H51" s="141">
        <v>205526</v>
      </c>
      <c r="I51" s="18">
        <f t="shared" si="1"/>
        <v>205526</v>
      </c>
      <c r="J51" s="69" t="s">
        <v>183</v>
      </c>
      <c r="K51" s="19" t="s">
        <v>12</v>
      </c>
    </row>
    <row r="52" spans="3:11" ht="75" x14ac:dyDescent="0.25">
      <c r="C52" s="29">
        <v>36</v>
      </c>
      <c r="D52" s="13" t="s">
        <v>628</v>
      </c>
      <c r="E52" s="20" t="s">
        <v>625</v>
      </c>
      <c r="F52" s="140" t="s">
        <v>575</v>
      </c>
      <c r="G52" s="140">
        <v>1</v>
      </c>
      <c r="H52" s="140">
        <v>287754</v>
      </c>
      <c r="I52" s="18">
        <f t="shared" si="1"/>
        <v>287754</v>
      </c>
      <c r="J52" s="69" t="s">
        <v>183</v>
      </c>
      <c r="K52" s="19" t="s">
        <v>12</v>
      </c>
    </row>
    <row r="53" spans="3:11" ht="60" x14ac:dyDescent="0.25">
      <c r="C53" s="29">
        <v>37</v>
      </c>
      <c r="D53" s="13" t="s">
        <v>629</v>
      </c>
      <c r="E53" s="20" t="s">
        <v>630</v>
      </c>
      <c r="F53" s="140" t="s">
        <v>200</v>
      </c>
      <c r="G53" s="140">
        <v>2</v>
      </c>
      <c r="H53" s="141">
        <v>127872</v>
      </c>
      <c r="I53" s="18">
        <f t="shared" si="1"/>
        <v>255744</v>
      </c>
      <c r="J53" s="69" t="s">
        <v>183</v>
      </c>
      <c r="K53" s="19" t="s">
        <v>12</v>
      </c>
    </row>
    <row r="54" spans="3:11" ht="60" x14ac:dyDescent="0.25">
      <c r="C54" s="29">
        <v>38</v>
      </c>
      <c r="D54" s="13" t="s">
        <v>631</v>
      </c>
      <c r="E54" s="20" t="s">
        <v>632</v>
      </c>
      <c r="F54" s="140" t="s">
        <v>200</v>
      </c>
      <c r="G54" s="140">
        <v>2</v>
      </c>
      <c r="H54" s="141">
        <v>216925</v>
      </c>
      <c r="I54" s="18">
        <f t="shared" si="1"/>
        <v>433850</v>
      </c>
      <c r="J54" s="69" t="s">
        <v>183</v>
      </c>
      <c r="K54" s="19" t="s">
        <v>12</v>
      </c>
    </row>
    <row r="55" spans="3:11" ht="75" x14ac:dyDescent="0.25">
      <c r="C55" s="29">
        <v>39</v>
      </c>
      <c r="D55" s="13" t="s">
        <v>633</v>
      </c>
      <c r="E55" s="20" t="s">
        <v>621</v>
      </c>
      <c r="F55" s="140" t="s">
        <v>200</v>
      </c>
      <c r="G55" s="140">
        <v>1</v>
      </c>
      <c r="H55" s="140">
        <v>105458</v>
      </c>
      <c r="I55" s="18">
        <f t="shared" si="1"/>
        <v>105458</v>
      </c>
      <c r="J55" s="69" t="s">
        <v>183</v>
      </c>
      <c r="K55" s="19" t="s">
        <v>12</v>
      </c>
    </row>
    <row r="56" spans="3:11" ht="60" x14ac:dyDescent="0.25">
      <c r="C56" s="29">
        <v>40</v>
      </c>
      <c r="D56" s="13" t="s">
        <v>634</v>
      </c>
      <c r="E56" s="20" t="s">
        <v>635</v>
      </c>
      <c r="F56" s="140" t="s">
        <v>200</v>
      </c>
      <c r="G56" s="140">
        <v>1</v>
      </c>
      <c r="H56" s="140">
        <v>243431</v>
      </c>
      <c r="I56" s="18">
        <f t="shared" si="1"/>
        <v>243431</v>
      </c>
      <c r="J56" s="69" t="s">
        <v>183</v>
      </c>
      <c r="K56" s="19" t="s">
        <v>12</v>
      </c>
    </row>
    <row r="57" spans="3:11" ht="60" x14ac:dyDescent="0.25">
      <c r="C57" s="29">
        <v>41</v>
      </c>
      <c r="D57" s="13" t="s">
        <v>636</v>
      </c>
      <c r="E57" s="20"/>
      <c r="F57" s="140" t="s">
        <v>45</v>
      </c>
      <c r="G57" s="140">
        <v>8</v>
      </c>
      <c r="H57" s="140">
        <v>53037</v>
      </c>
      <c r="I57" s="18">
        <f>H57*G57</f>
        <v>424296</v>
      </c>
      <c r="J57" s="69" t="s">
        <v>183</v>
      </c>
      <c r="K57" s="19" t="s">
        <v>12</v>
      </c>
    </row>
    <row r="58" spans="3:11" ht="60" x14ac:dyDescent="0.25">
      <c r="C58" s="29">
        <v>42</v>
      </c>
      <c r="D58" s="28" t="s">
        <v>637</v>
      </c>
      <c r="E58" s="20"/>
      <c r="F58" s="140" t="s">
        <v>45</v>
      </c>
      <c r="G58" s="140">
        <v>4</v>
      </c>
      <c r="H58" s="140">
        <v>72441.600000000006</v>
      </c>
      <c r="I58" s="18">
        <f t="shared" si="1"/>
        <v>289766.40000000002</v>
      </c>
      <c r="J58" s="69" t="s">
        <v>183</v>
      </c>
      <c r="K58" s="19" t="s">
        <v>12</v>
      </c>
    </row>
    <row r="59" spans="3:11" ht="60" x14ac:dyDescent="0.25">
      <c r="C59" s="29">
        <v>43</v>
      </c>
      <c r="D59" s="28" t="s">
        <v>638</v>
      </c>
      <c r="E59" s="20"/>
      <c r="F59" s="140" t="s">
        <v>45</v>
      </c>
      <c r="G59" s="140">
        <v>4</v>
      </c>
      <c r="H59" s="140">
        <v>77616</v>
      </c>
      <c r="I59" s="18">
        <f t="shared" si="1"/>
        <v>310464</v>
      </c>
      <c r="J59" s="69" t="s">
        <v>183</v>
      </c>
      <c r="K59" s="19" t="s">
        <v>12</v>
      </c>
    </row>
    <row r="60" spans="3:11" ht="60" x14ac:dyDescent="0.25">
      <c r="C60" s="29">
        <v>44</v>
      </c>
      <c r="D60" s="28" t="s">
        <v>639</v>
      </c>
      <c r="E60" s="20"/>
      <c r="F60" s="140" t="s">
        <v>45</v>
      </c>
      <c r="G60" s="140">
        <v>4</v>
      </c>
      <c r="H60" s="140">
        <v>116424.00000000001</v>
      </c>
      <c r="I60" s="18">
        <f t="shared" si="1"/>
        <v>465696.00000000006</v>
      </c>
      <c r="J60" s="69" t="s">
        <v>183</v>
      </c>
      <c r="K60" s="19" t="s">
        <v>12</v>
      </c>
    </row>
    <row r="61" spans="3:11" ht="60" x14ac:dyDescent="0.25">
      <c r="C61" s="29">
        <v>45</v>
      </c>
      <c r="D61" s="143" t="s">
        <v>640</v>
      </c>
      <c r="E61" s="20"/>
      <c r="F61" s="140" t="s">
        <v>641</v>
      </c>
      <c r="G61" s="140">
        <v>4</v>
      </c>
      <c r="H61" s="140">
        <v>76322.400000000009</v>
      </c>
      <c r="I61" s="18">
        <f t="shared" si="1"/>
        <v>305289.60000000003</v>
      </c>
      <c r="J61" s="69" t="s">
        <v>183</v>
      </c>
      <c r="K61" s="19" t="s">
        <v>12</v>
      </c>
    </row>
    <row r="62" spans="3:11" ht="60" x14ac:dyDescent="0.25">
      <c r="C62" s="29">
        <v>46</v>
      </c>
      <c r="D62" s="13" t="s">
        <v>642</v>
      </c>
      <c r="E62" s="20" t="s">
        <v>643</v>
      </c>
      <c r="F62" s="140" t="s">
        <v>200</v>
      </c>
      <c r="G62" s="140">
        <v>1</v>
      </c>
      <c r="H62" s="141">
        <v>321016</v>
      </c>
      <c r="I62" s="18">
        <f t="shared" si="1"/>
        <v>321016</v>
      </c>
      <c r="J62" s="69" t="s">
        <v>183</v>
      </c>
      <c r="K62" s="19" t="s">
        <v>12</v>
      </c>
    </row>
    <row r="63" spans="3:11" ht="60" x14ac:dyDescent="0.25">
      <c r="C63" s="29">
        <v>47</v>
      </c>
      <c r="D63" s="13" t="s">
        <v>644</v>
      </c>
      <c r="E63" s="20" t="s">
        <v>645</v>
      </c>
      <c r="F63" s="140" t="s">
        <v>200</v>
      </c>
      <c r="G63" s="140">
        <v>1</v>
      </c>
      <c r="H63" s="141">
        <v>321016</v>
      </c>
      <c r="I63" s="18">
        <f t="shared" si="1"/>
        <v>321016</v>
      </c>
      <c r="J63" s="69" t="s">
        <v>183</v>
      </c>
      <c r="K63" s="19" t="s">
        <v>12</v>
      </c>
    </row>
    <row r="64" spans="3:11" ht="60" x14ac:dyDescent="0.25">
      <c r="C64" s="29">
        <v>48</v>
      </c>
      <c r="D64" s="13" t="s">
        <v>646</v>
      </c>
      <c r="E64" s="20" t="s">
        <v>643</v>
      </c>
      <c r="F64" s="140" t="s">
        <v>200</v>
      </c>
      <c r="G64" s="140">
        <v>1</v>
      </c>
      <c r="H64" s="141">
        <v>321016</v>
      </c>
      <c r="I64" s="18">
        <f t="shared" si="1"/>
        <v>321016</v>
      </c>
      <c r="J64" s="69" t="s">
        <v>183</v>
      </c>
      <c r="K64" s="19" t="s">
        <v>12</v>
      </c>
    </row>
    <row r="65" spans="3:11" ht="60" x14ac:dyDescent="0.25">
      <c r="C65" s="29">
        <v>49</v>
      </c>
      <c r="D65" s="13" t="s">
        <v>647</v>
      </c>
      <c r="E65" s="20"/>
      <c r="F65" s="140" t="s">
        <v>200</v>
      </c>
      <c r="G65" s="140">
        <v>5</v>
      </c>
      <c r="H65" s="140">
        <v>75416</v>
      </c>
      <c r="I65" s="18">
        <f t="shared" si="1"/>
        <v>377080</v>
      </c>
      <c r="J65" s="69" t="s">
        <v>183</v>
      </c>
      <c r="K65" s="19" t="s">
        <v>12</v>
      </c>
    </row>
    <row r="66" spans="3:11" ht="60" x14ac:dyDescent="0.25">
      <c r="C66" s="29">
        <v>50</v>
      </c>
      <c r="D66" s="13" t="s">
        <v>648</v>
      </c>
      <c r="E66" s="20" t="s">
        <v>649</v>
      </c>
      <c r="F66" s="140" t="s">
        <v>200</v>
      </c>
      <c r="G66" s="140">
        <v>1</v>
      </c>
      <c r="H66" s="140">
        <v>377159</v>
      </c>
      <c r="I66" s="18">
        <f t="shared" si="1"/>
        <v>377159</v>
      </c>
      <c r="J66" s="69" t="s">
        <v>183</v>
      </c>
      <c r="K66" s="19" t="s">
        <v>12</v>
      </c>
    </row>
    <row r="67" spans="3:11" ht="60" x14ac:dyDescent="0.25">
      <c r="C67" s="29">
        <v>51</v>
      </c>
      <c r="D67" s="13" t="s">
        <v>650</v>
      </c>
      <c r="E67" s="20" t="s">
        <v>649</v>
      </c>
      <c r="F67" s="140" t="s">
        <v>200</v>
      </c>
      <c r="G67" s="140">
        <v>1</v>
      </c>
      <c r="H67" s="141">
        <v>377159</v>
      </c>
      <c r="I67" s="18">
        <f t="shared" si="1"/>
        <v>377159</v>
      </c>
      <c r="J67" s="69" t="s">
        <v>183</v>
      </c>
      <c r="K67" s="19" t="s">
        <v>12</v>
      </c>
    </row>
    <row r="68" spans="3:11" ht="60" x14ac:dyDescent="0.25">
      <c r="C68" s="29">
        <v>52</v>
      </c>
      <c r="D68" s="13" t="s">
        <v>651</v>
      </c>
      <c r="E68" s="20" t="s">
        <v>652</v>
      </c>
      <c r="F68" s="140" t="s">
        <v>200</v>
      </c>
      <c r="G68" s="140">
        <v>4</v>
      </c>
      <c r="H68" s="141">
        <v>121852</v>
      </c>
      <c r="I68" s="18">
        <f t="shared" si="1"/>
        <v>487408</v>
      </c>
      <c r="J68" s="69" t="s">
        <v>183</v>
      </c>
      <c r="K68" s="19" t="s">
        <v>12</v>
      </c>
    </row>
    <row r="69" spans="3:11" ht="60" x14ac:dyDescent="0.25">
      <c r="C69" s="29">
        <v>53</v>
      </c>
      <c r="D69" s="13" t="s">
        <v>653</v>
      </c>
      <c r="E69" s="20"/>
      <c r="F69" s="140" t="s">
        <v>200</v>
      </c>
      <c r="G69" s="140">
        <v>1</v>
      </c>
      <c r="H69" s="140">
        <v>2357577</v>
      </c>
      <c r="I69" s="18">
        <f t="shared" si="1"/>
        <v>2357577</v>
      </c>
      <c r="J69" s="69" t="s">
        <v>183</v>
      </c>
      <c r="K69" s="19" t="s">
        <v>12</v>
      </c>
    </row>
    <row r="70" spans="3:11" ht="60" x14ac:dyDescent="0.25">
      <c r="C70" s="29">
        <v>54</v>
      </c>
      <c r="D70" s="13" t="s">
        <v>654</v>
      </c>
      <c r="E70" s="20"/>
      <c r="F70" s="140" t="s">
        <v>200</v>
      </c>
      <c r="G70" s="140">
        <v>1</v>
      </c>
      <c r="H70" s="141">
        <v>201719</v>
      </c>
      <c r="I70" s="18">
        <f t="shared" si="1"/>
        <v>201719</v>
      </c>
      <c r="J70" s="69" t="s">
        <v>183</v>
      </c>
      <c r="K70" s="19" t="s">
        <v>12</v>
      </c>
    </row>
    <row r="71" spans="3:11" x14ac:dyDescent="0.25">
      <c r="C71" s="215" t="s">
        <v>187</v>
      </c>
      <c r="D71" s="216"/>
      <c r="E71" s="216"/>
      <c r="F71" s="216"/>
      <c r="G71" s="216"/>
      <c r="H71" s="217"/>
      <c r="I71" s="70">
        <f>SUM(I17:I70)</f>
        <v>35851723</v>
      </c>
      <c r="J71" s="69"/>
      <c r="K71" s="19"/>
    </row>
    <row r="74" spans="3:11" ht="31.5" x14ac:dyDescent="0.25">
      <c r="C74" s="66" t="s">
        <v>174</v>
      </c>
      <c r="D74" s="67" t="s">
        <v>175</v>
      </c>
      <c r="E74" s="67" t="s">
        <v>176</v>
      </c>
      <c r="F74" s="67" t="s">
        <v>177</v>
      </c>
      <c r="G74" s="67" t="s">
        <v>178</v>
      </c>
      <c r="H74" s="67" t="s">
        <v>43</v>
      </c>
      <c r="I74" s="68" t="s">
        <v>27</v>
      </c>
      <c r="J74" s="68" t="s">
        <v>179</v>
      </c>
      <c r="K74" s="68" t="s">
        <v>7</v>
      </c>
    </row>
    <row r="75" spans="3:11" ht="60" x14ac:dyDescent="0.25">
      <c r="C75" s="144">
        <v>1</v>
      </c>
      <c r="D75" s="33" t="s">
        <v>655</v>
      </c>
      <c r="E75" s="33"/>
      <c r="F75" s="144" t="s">
        <v>575</v>
      </c>
      <c r="G75" s="144">
        <v>12</v>
      </c>
      <c r="H75" s="145">
        <v>39200</v>
      </c>
      <c r="I75" s="146">
        <f>G75*H75</f>
        <v>470400</v>
      </c>
      <c r="J75" s="69" t="s">
        <v>183</v>
      </c>
      <c r="K75" s="19" t="s">
        <v>12</v>
      </c>
    </row>
    <row r="76" spans="3:11" ht="60" x14ac:dyDescent="0.25">
      <c r="C76" s="144">
        <v>2</v>
      </c>
      <c r="D76" s="33" t="s">
        <v>656</v>
      </c>
      <c r="E76" s="33"/>
      <c r="F76" s="144" t="s">
        <v>575</v>
      </c>
      <c r="G76" s="144">
        <v>12</v>
      </c>
      <c r="H76" s="145">
        <v>200900</v>
      </c>
      <c r="I76" s="146">
        <f t="shared" ref="I76:I85" si="2">G76*H76</f>
        <v>2410800</v>
      </c>
      <c r="J76" s="69" t="s">
        <v>183</v>
      </c>
      <c r="K76" s="19" t="s">
        <v>12</v>
      </c>
    </row>
    <row r="77" spans="3:11" ht="60" x14ac:dyDescent="0.25">
      <c r="C77" s="144">
        <v>3</v>
      </c>
      <c r="D77" s="33" t="s">
        <v>657</v>
      </c>
      <c r="E77" s="33" t="s">
        <v>658</v>
      </c>
      <c r="F77" s="144" t="s">
        <v>575</v>
      </c>
      <c r="G77" s="144">
        <v>5</v>
      </c>
      <c r="H77" s="145">
        <v>46600</v>
      </c>
      <c r="I77" s="146">
        <f t="shared" si="2"/>
        <v>233000</v>
      </c>
      <c r="J77" s="69" t="s">
        <v>183</v>
      </c>
      <c r="K77" s="19" t="s">
        <v>12</v>
      </c>
    </row>
    <row r="78" spans="3:11" ht="60" x14ac:dyDescent="0.25">
      <c r="C78" s="144">
        <v>4</v>
      </c>
      <c r="D78" s="33" t="s">
        <v>659</v>
      </c>
      <c r="E78" s="33" t="s">
        <v>660</v>
      </c>
      <c r="F78" s="144" t="s">
        <v>190</v>
      </c>
      <c r="G78" s="144">
        <v>26</v>
      </c>
      <c r="H78" s="145">
        <v>100800</v>
      </c>
      <c r="I78" s="146">
        <f t="shared" si="2"/>
        <v>2620800</v>
      </c>
      <c r="J78" s="69" t="s">
        <v>183</v>
      </c>
      <c r="K78" s="19" t="s">
        <v>12</v>
      </c>
    </row>
    <row r="79" spans="3:11" ht="60" x14ac:dyDescent="0.25">
      <c r="C79" s="144">
        <v>5</v>
      </c>
      <c r="D79" s="33" t="s">
        <v>661</v>
      </c>
      <c r="E79" s="33"/>
      <c r="F79" s="144" t="s">
        <v>575</v>
      </c>
      <c r="G79" s="144">
        <v>12</v>
      </c>
      <c r="H79" s="145">
        <v>82100</v>
      </c>
      <c r="I79" s="146">
        <f t="shared" si="2"/>
        <v>985200</v>
      </c>
      <c r="J79" s="69" t="s">
        <v>183</v>
      </c>
      <c r="K79" s="19" t="s">
        <v>12</v>
      </c>
    </row>
    <row r="80" spans="3:11" ht="60" x14ac:dyDescent="0.25">
      <c r="C80" s="144">
        <v>6</v>
      </c>
      <c r="D80" s="33" t="s">
        <v>662</v>
      </c>
      <c r="E80" s="33"/>
      <c r="F80" s="144" t="s">
        <v>575</v>
      </c>
      <c r="G80" s="144">
        <v>12</v>
      </c>
      <c r="H80" s="145">
        <v>58600</v>
      </c>
      <c r="I80" s="146">
        <f t="shared" si="2"/>
        <v>703200</v>
      </c>
      <c r="J80" s="69" t="s">
        <v>183</v>
      </c>
      <c r="K80" s="19" t="s">
        <v>12</v>
      </c>
    </row>
    <row r="81" spans="3:11" ht="60" x14ac:dyDescent="0.25">
      <c r="C81" s="144">
        <v>7</v>
      </c>
      <c r="D81" s="33" t="s">
        <v>663</v>
      </c>
      <c r="E81" s="33"/>
      <c r="F81" s="144" t="s">
        <v>575</v>
      </c>
      <c r="G81" s="144">
        <v>12</v>
      </c>
      <c r="H81" s="145">
        <v>296900</v>
      </c>
      <c r="I81" s="146">
        <f t="shared" si="2"/>
        <v>3562800</v>
      </c>
      <c r="J81" s="69" t="s">
        <v>183</v>
      </c>
      <c r="K81" s="19" t="s">
        <v>12</v>
      </c>
    </row>
    <row r="82" spans="3:11" ht="60" x14ac:dyDescent="0.25">
      <c r="C82" s="144">
        <v>8</v>
      </c>
      <c r="D82" s="33" t="s">
        <v>664</v>
      </c>
      <c r="E82" s="33" t="s">
        <v>665</v>
      </c>
      <c r="F82" s="144" t="s">
        <v>200</v>
      </c>
      <c r="G82" s="144">
        <v>1</v>
      </c>
      <c r="H82" s="145">
        <v>179300</v>
      </c>
      <c r="I82" s="146">
        <f t="shared" si="2"/>
        <v>179300</v>
      </c>
      <c r="J82" s="69" t="s">
        <v>183</v>
      </c>
      <c r="K82" s="19" t="s">
        <v>12</v>
      </c>
    </row>
    <row r="83" spans="3:11" ht="60" x14ac:dyDescent="0.25">
      <c r="C83" s="144">
        <v>9</v>
      </c>
      <c r="D83" s="33" t="s">
        <v>666</v>
      </c>
      <c r="E83" s="33" t="s">
        <v>667</v>
      </c>
      <c r="F83" s="144" t="s">
        <v>200</v>
      </c>
      <c r="G83" s="144">
        <v>1</v>
      </c>
      <c r="H83" s="145">
        <v>179300</v>
      </c>
      <c r="I83" s="146">
        <f t="shared" si="2"/>
        <v>179300</v>
      </c>
      <c r="J83" s="69" t="s">
        <v>183</v>
      </c>
      <c r="K83" s="19" t="s">
        <v>12</v>
      </c>
    </row>
    <row r="84" spans="3:11" ht="90" x14ac:dyDescent="0.25">
      <c r="C84" s="144">
        <v>10</v>
      </c>
      <c r="D84" s="33" t="s">
        <v>668</v>
      </c>
      <c r="E84" s="33"/>
      <c r="F84" s="144" t="s">
        <v>200</v>
      </c>
      <c r="G84" s="144">
        <v>1</v>
      </c>
      <c r="H84" s="145">
        <v>475000</v>
      </c>
      <c r="I84" s="146">
        <f t="shared" si="2"/>
        <v>475000</v>
      </c>
      <c r="J84" s="69" t="s">
        <v>183</v>
      </c>
      <c r="K84" s="19" t="s">
        <v>12</v>
      </c>
    </row>
    <row r="85" spans="3:11" ht="60" x14ac:dyDescent="0.25">
      <c r="C85" s="144">
        <v>11</v>
      </c>
      <c r="D85" s="33" t="s">
        <v>669</v>
      </c>
      <c r="E85" s="33"/>
      <c r="F85" s="144" t="s">
        <v>200</v>
      </c>
      <c r="G85" s="144">
        <v>6</v>
      </c>
      <c r="H85" s="145">
        <v>28000</v>
      </c>
      <c r="I85" s="146">
        <f t="shared" si="2"/>
        <v>168000</v>
      </c>
      <c r="J85" s="69" t="s">
        <v>183</v>
      </c>
      <c r="K85" s="19" t="s">
        <v>12</v>
      </c>
    </row>
    <row r="86" spans="3:11" x14ac:dyDescent="0.25">
      <c r="C86" s="144"/>
      <c r="D86" s="33"/>
      <c r="E86" s="33"/>
      <c r="F86" s="144"/>
      <c r="G86" s="144"/>
      <c r="H86" s="145"/>
      <c r="I86" s="147">
        <f>SUM(I75:I85)</f>
        <v>11987800</v>
      </c>
      <c r="J86" s="69"/>
      <c r="K86" s="19"/>
    </row>
    <row r="87" spans="3:11" x14ac:dyDescent="0.25">
      <c r="C87" s="144"/>
      <c r="D87" s="33"/>
      <c r="E87" s="33"/>
      <c r="F87" s="144"/>
      <c r="G87" s="144"/>
      <c r="H87" s="145"/>
      <c r="I87" s="146"/>
      <c r="J87" s="69"/>
      <c r="K87" s="19"/>
    </row>
    <row r="88" spans="3:11" x14ac:dyDescent="0.25">
      <c r="C88" s="220" t="s">
        <v>670</v>
      </c>
      <c r="D88" s="221"/>
      <c r="E88" s="221"/>
      <c r="F88" s="221"/>
      <c r="G88" s="221"/>
      <c r="H88" s="221"/>
      <c r="I88" s="222"/>
      <c r="J88" s="69"/>
      <c r="K88" s="19"/>
    </row>
    <row r="89" spans="3:11" ht="75" x14ac:dyDescent="0.25">
      <c r="C89" s="144">
        <v>12</v>
      </c>
      <c r="D89" s="33" t="s">
        <v>671</v>
      </c>
      <c r="E89" s="33" t="s">
        <v>672</v>
      </c>
      <c r="F89" s="144" t="s">
        <v>200</v>
      </c>
      <c r="G89" s="144">
        <v>4</v>
      </c>
      <c r="H89" s="145">
        <v>143400</v>
      </c>
      <c r="I89" s="146">
        <f>G89*H89</f>
        <v>573600</v>
      </c>
      <c r="J89" s="69" t="s">
        <v>183</v>
      </c>
      <c r="K89" s="19" t="s">
        <v>12</v>
      </c>
    </row>
    <row r="90" spans="3:11" ht="75" x14ac:dyDescent="0.25">
      <c r="C90" s="144">
        <v>13</v>
      </c>
      <c r="D90" s="33" t="s">
        <v>673</v>
      </c>
      <c r="E90" s="33" t="s">
        <v>674</v>
      </c>
      <c r="F90" s="144" t="s">
        <v>200</v>
      </c>
      <c r="G90" s="144">
        <v>4</v>
      </c>
      <c r="H90" s="145">
        <v>105200</v>
      </c>
      <c r="I90" s="146">
        <f t="shared" ref="I90:I105" si="3">G90*H90</f>
        <v>420800</v>
      </c>
      <c r="J90" s="69" t="s">
        <v>183</v>
      </c>
      <c r="K90" s="19" t="s">
        <v>12</v>
      </c>
    </row>
    <row r="91" spans="3:11" ht="60" x14ac:dyDescent="0.25">
      <c r="C91" s="144">
        <v>14</v>
      </c>
      <c r="D91" s="33" t="s">
        <v>675</v>
      </c>
      <c r="E91" s="33" t="s">
        <v>676</v>
      </c>
      <c r="F91" s="144" t="s">
        <v>641</v>
      </c>
      <c r="G91" s="144">
        <v>15</v>
      </c>
      <c r="H91" s="145">
        <v>99100</v>
      </c>
      <c r="I91" s="146">
        <f t="shared" si="3"/>
        <v>1486500</v>
      </c>
      <c r="J91" s="69" t="s">
        <v>183</v>
      </c>
      <c r="K91" s="19" t="s">
        <v>12</v>
      </c>
    </row>
    <row r="92" spans="3:11" ht="60" x14ac:dyDescent="0.25">
      <c r="C92" s="144">
        <v>15</v>
      </c>
      <c r="D92" s="33" t="s">
        <v>677</v>
      </c>
      <c r="E92" s="33" t="s">
        <v>678</v>
      </c>
      <c r="F92" s="144" t="s">
        <v>679</v>
      </c>
      <c r="G92" s="144">
        <v>40</v>
      </c>
      <c r="H92" s="145">
        <v>66000</v>
      </c>
      <c r="I92" s="146">
        <f t="shared" si="3"/>
        <v>2640000</v>
      </c>
      <c r="J92" s="69" t="s">
        <v>183</v>
      </c>
      <c r="K92" s="19" t="s">
        <v>12</v>
      </c>
    </row>
    <row r="93" spans="3:11" ht="60" x14ac:dyDescent="0.25">
      <c r="C93" s="144">
        <v>16</v>
      </c>
      <c r="D93" s="33" t="s">
        <v>680</v>
      </c>
      <c r="E93" s="33" t="s">
        <v>681</v>
      </c>
      <c r="F93" s="144" t="s">
        <v>682</v>
      </c>
      <c r="G93" s="144">
        <v>100</v>
      </c>
      <c r="H93" s="145">
        <v>53000</v>
      </c>
      <c r="I93" s="146">
        <f t="shared" si="3"/>
        <v>5300000</v>
      </c>
      <c r="J93" s="69" t="s">
        <v>183</v>
      </c>
      <c r="K93" s="19" t="s">
        <v>12</v>
      </c>
    </row>
    <row r="94" spans="3:11" ht="60" x14ac:dyDescent="0.25">
      <c r="C94" s="144">
        <v>17</v>
      </c>
      <c r="D94" s="33" t="s">
        <v>683</v>
      </c>
      <c r="E94" s="33" t="s">
        <v>684</v>
      </c>
      <c r="F94" s="144" t="s">
        <v>679</v>
      </c>
      <c r="G94" s="144">
        <v>20</v>
      </c>
      <c r="H94" s="145">
        <v>43700</v>
      </c>
      <c r="I94" s="146">
        <f t="shared" si="3"/>
        <v>874000</v>
      </c>
      <c r="J94" s="69" t="s">
        <v>183</v>
      </c>
      <c r="K94" s="19" t="s">
        <v>12</v>
      </c>
    </row>
    <row r="95" spans="3:11" ht="60" x14ac:dyDescent="0.25">
      <c r="C95" s="144">
        <v>18</v>
      </c>
      <c r="D95" s="33" t="s">
        <v>685</v>
      </c>
      <c r="E95" s="33" t="s">
        <v>686</v>
      </c>
      <c r="F95" s="144" t="s">
        <v>679</v>
      </c>
      <c r="G95" s="144">
        <v>40</v>
      </c>
      <c r="H95" s="145">
        <v>27900</v>
      </c>
      <c r="I95" s="146">
        <f t="shared" si="3"/>
        <v>1116000</v>
      </c>
      <c r="J95" s="69" t="s">
        <v>183</v>
      </c>
      <c r="K95" s="19" t="s">
        <v>12</v>
      </c>
    </row>
    <row r="96" spans="3:11" ht="60" x14ac:dyDescent="0.25">
      <c r="C96" s="144">
        <v>19</v>
      </c>
      <c r="D96" s="33" t="s">
        <v>687</v>
      </c>
      <c r="E96" s="33" t="s">
        <v>688</v>
      </c>
      <c r="F96" s="144" t="s">
        <v>144</v>
      </c>
      <c r="G96" s="144">
        <v>15</v>
      </c>
      <c r="H96" s="145">
        <v>70600</v>
      </c>
      <c r="I96" s="146">
        <f t="shared" si="3"/>
        <v>1059000</v>
      </c>
      <c r="J96" s="69" t="s">
        <v>183</v>
      </c>
      <c r="K96" s="19" t="s">
        <v>12</v>
      </c>
    </row>
    <row r="97" spans="3:11" ht="60" x14ac:dyDescent="0.25">
      <c r="C97" s="144">
        <v>20</v>
      </c>
      <c r="D97" s="33" t="s">
        <v>689</v>
      </c>
      <c r="E97" s="33" t="s">
        <v>690</v>
      </c>
      <c r="F97" s="144" t="s">
        <v>575</v>
      </c>
      <c r="G97" s="144">
        <v>10</v>
      </c>
      <c r="H97" s="145">
        <v>7500</v>
      </c>
      <c r="I97" s="146">
        <f t="shared" si="3"/>
        <v>75000</v>
      </c>
      <c r="J97" s="69" t="s">
        <v>183</v>
      </c>
      <c r="K97" s="19" t="s">
        <v>12</v>
      </c>
    </row>
    <row r="98" spans="3:11" ht="60" x14ac:dyDescent="0.25">
      <c r="C98" s="144">
        <v>21</v>
      </c>
      <c r="D98" s="33" t="s">
        <v>691</v>
      </c>
      <c r="E98" s="33" t="s">
        <v>692</v>
      </c>
      <c r="F98" s="144" t="s">
        <v>45</v>
      </c>
      <c r="G98" s="144">
        <v>1</v>
      </c>
      <c r="H98" s="145">
        <v>126300</v>
      </c>
      <c r="I98" s="146">
        <f t="shared" si="3"/>
        <v>126300</v>
      </c>
      <c r="J98" s="69" t="s">
        <v>183</v>
      </c>
      <c r="K98" s="19" t="s">
        <v>12</v>
      </c>
    </row>
    <row r="99" spans="3:11" ht="60" x14ac:dyDescent="0.25">
      <c r="C99" s="144">
        <v>22</v>
      </c>
      <c r="D99" s="33" t="s">
        <v>693</v>
      </c>
      <c r="E99" s="33" t="s">
        <v>694</v>
      </c>
      <c r="F99" s="144" t="s">
        <v>45</v>
      </c>
      <c r="G99" s="144">
        <v>1</v>
      </c>
      <c r="H99" s="145">
        <v>156400</v>
      </c>
      <c r="I99" s="146">
        <f t="shared" si="3"/>
        <v>156400</v>
      </c>
      <c r="J99" s="69" t="s">
        <v>183</v>
      </c>
      <c r="K99" s="19" t="s">
        <v>12</v>
      </c>
    </row>
    <row r="100" spans="3:11" ht="60" x14ac:dyDescent="0.25">
      <c r="C100" s="144">
        <v>23</v>
      </c>
      <c r="D100" s="33" t="s">
        <v>695</v>
      </c>
      <c r="E100" s="33"/>
      <c r="F100" s="33" t="s">
        <v>45</v>
      </c>
      <c r="G100" s="33">
        <v>20</v>
      </c>
      <c r="H100" s="145">
        <v>7700</v>
      </c>
      <c r="I100" s="146">
        <f t="shared" si="3"/>
        <v>154000</v>
      </c>
      <c r="J100" s="69" t="s">
        <v>183</v>
      </c>
      <c r="K100" s="19" t="s">
        <v>12</v>
      </c>
    </row>
    <row r="101" spans="3:11" ht="60" x14ac:dyDescent="0.25">
      <c r="C101" s="144">
        <v>24</v>
      </c>
      <c r="D101" s="33" t="s">
        <v>696</v>
      </c>
      <c r="E101" s="33"/>
      <c r="F101" s="144" t="s">
        <v>221</v>
      </c>
      <c r="G101" s="144">
        <v>8</v>
      </c>
      <c r="H101" s="145">
        <v>64700</v>
      </c>
      <c r="I101" s="146">
        <f t="shared" si="3"/>
        <v>517600</v>
      </c>
      <c r="J101" s="69" t="s">
        <v>183</v>
      </c>
      <c r="K101" s="19" t="s">
        <v>12</v>
      </c>
    </row>
    <row r="102" spans="3:11" ht="60" x14ac:dyDescent="0.25">
      <c r="C102" s="144">
        <v>25</v>
      </c>
      <c r="D102" s="33" t="s">
        <v>697</v>
      </c>
      <c r="E102" s="33"/>
      <c r="F102" s="144" t="s">
        <v>45</v>
      </c>
      <c r="G102" s="144">
        <v>4</v>
      </c>
      <c r="H102" s="145">
        <v>154400</v>
      </c>
      <c r="I102" s="146">
        <f t="shared" si="3"/>
        <v>617600</v>
      </c>
      <c r="J102" s="69" t="s">
        <v>183</v>
      </c>
      <c r="K102" s="19" t="s">
        <v>12</v>
      </c>
    </row>
    <row r="103" spans="3:11" ht="60" x14ac:dyDescent="0.25">
      <c r="C103" s="144">
        <v>26</v>
      </c>
      <c r="D103" s="33" t="s">
        <v>698</v>
      </c>
      <c r="E103" s="33"/>
      <c r="F103" s="144" t="s">
        <v>679</v>
      </c>
      <c r="G103" s="144">
        <v>20</v>
      </c>
      <c r="H103" s="145">
        <v>47100</v>
      </c>
      <c r="I103" s="146">
        <f t="shared" si="3"/>
        <v>942000</v>
      </c>
      <c r="J103" s="69" t="s">
        <v>183</v>
      </c>
      <c r="K103" s="19" t="s">
        <v>12</v>
      </c>
    </row>
    <row r="104" spans="3:11" ht="60" x14ac:dyDescent="0.25">
      <c r="C104" s="144">
        <v>27</v>
      </c>
      <c r="D104" s="33" t="s">
        <v>699</v>
      </c>
      <c r="E104" s="33"/>
      <c r="F104" s="144" t="s">
        <v>700</v>
      </c>
      <c r="G104" s="144">
        <v>1</v>
      </c>
      <c r="H104" s="145">
        <v>520000</v>
      </c>
      <c r="I104" s="146">
        <f t="shared" si="3"/>
        <v>520000</v>
      </c>
      <c r="J104" s="69" t="s">
        <v>183</v>
      </c>
      <c r="K104" s="19" t="s">
        <v>12</v>
      </c>
    </row>
    <row r="105" spans="3:11" ht="75" x14ac:dyDescent="0.25">
      <c r="C105" s="144">
        <v>28</v>
      </c>
      <c r="D105" s="33" t="s">
        <v>701</v>
      </c>
      <c r="E105" s="33"/>
      <c r="F105" s="144" t="s">
        <v>700</v>
      </c>
      <c r="G105" s="144">
        <v>1</v>
      </c>
      <c r="H105" s="145">
        <v>493000</v>
      </c>
      <c r="I105" s="146">
        <f t="shared" si="3"/>
        <v>493000</v>
      </c>
      <c r="J105" s="69" t="s">
        <v>183</v>
      </c>
      <c r="K105" s="19" t="s">
        <v>12</v>
      </c>
    </row>
    <row r="106" spans="3:11" x14ac:dyDescent="0.25">
      <c r="C106" s="144"/>
      <c r="D106" s="33"/>
      <c r="E106" s="33"/>
      <c r="F106" s="144"/>
      <c r="G106" s="144"/>
      <c r="H106" s="145"/>
      <c r="I106" s="147">
        <f>SUM(I89:I105)</f>
        <v>17071800</v>
      </c>
      <c r="J106" s="69"/>
      <c r="K106" s="19"/>
    </row>
    <row r="107" spans="3:11" x14ac:dyDescent="0.25">
      <c r="C107" s="144"/>
      <c r="D107" s="33"/>
      <c r="E107" s="33"/>
      <c r="F107" s="144"/>
      <c r="G107" s="144"/>
      <c r="H107" s="145"/>
      <c r="I107" s="146"/>
      <c r="J107" s="69"/>
      <c r="K107" s="19"/>
    </row>
    <row r="108" spans="3:11" ht="60" x14ac:dyDescent="0.25">
      <c r="C108" s="144">
        <v>29</v>
      </c>
      <c r="D108" s="33" t="s">
        <v>702</v>
      </c>
      <c r="E108" s="33" t="s">
        <v>703</v>
      </c>
      <c r="F108" s="33" t="s">
        <v>704</v>
      </c>
      <c r="G108" s="33">
        <v>4</v>
      </c>
      <c r="H108" s="145">
        <v>100000</v>
      </c>
      <c r="I108" s="146">
        <f t="shared" ref="I108" si="4">G108*H108</f>
        <v>400000</v>
      </c>
      <c r="J108" s="69" t="s">
        <v>183</v>
      </c>
      <c r="K108" s="19" t="s">
        <v>12</v>
      </c>
    </row>
    <row r="109" spans="3:11" x14ac:dyDescent="0.25">
      <c r="C109" s="25"/>
      <c r="D109" s="25"/>
      <c r="E109" s="25"/>
      <c r="F109" s="25"/>
      <c r="G109" s="23"/>
      <c r="H109" s="148"/>
      <c r="I109" s="146">
        <f>SUM(I108)</f>
        <v>400000</v>
      </c>
      <c r="J109" s="69"/>
      <c r="K109" s="19"/>
    </row>
    <row r="113" spans="3:9" ht="15.75" x14ac:dyDescent="0.25">
      <c r="C113" s="223" t="s">
        <v>761</v>
      </c>
      <c r="D113" s="223"/>
      <c r="E113" s="223"/>
      <c r="F113" s="223"/>
      <c r="G113" s="223"/>
      <c r="H113" s="223"/>
      <c r="I113" s="223"/>
    </row>
    <row r="114" spans="3:9" ht="25.5" x14ac:dyDescent="0.25">
      <c r="C114" s="174" t="s">
        <v>440</v>
      </c>
      <c r="D114" s="175" t="s">
        <v>87</v>
      </c>
      <c r="E114" s="174"/>
      <c r="F114" s="174" t="s">
        <v>177</v>
      </c>
      <c r="G114" s="174" t="s">
        <v>90</v>
      </c>
      <c r="H114" s="174" t="s">
        <v>178</v>
      </c>
      <c r="I114" s="174" t="s">
        <v>6</v>
      </c>
    </row>
    <row r="115" spans="3:9" ht="25.5" x14ac:dyDescent="0.25">
      <c r="C115" s="168">
        <v>1</v>
      </c>
      <c r="D115" s="169" t="s">
        <v>750</v>
      </c>
      <c r="E115" s="170" t="s">
        <v>751</v>
      </c>
      <c r="F115" s="170" t="s">
        <v>200</v>
      </c>
      <c r="G115" s="168">
        <v>15</v>
      </c>
      <c r="H115" s="168">
        <v>64000</v>
      </c>
      <c r="I115" s="171">
        <f>G115*H115</f>
        <v>960000</v>
      </c>
    </row>
    <row r="116" spans="3:9" ht="38.25" x14ac:dyDescent="0.25">
      <c r="C116" s="168">
        <v>2</v>
      </c>
      <c r="D116" s="169" t="s">
        <v>752</v>
      </c>
      <c r="E116" s="170" t="s">
        <v>751</v>
      </c>
      <c r="F116" s="170" t="s">
        <v>200</v>
      </c>
      <c r="G116" s="168">
        <v>4</v>
      </c>
      <c r="H116" s="168">
        <v>72500</v>
      </c>
      <c r="I116" s="171">
        <f t="shared" ref="I116:I124" si="5">G116*H116</f>
        <v>290000</v>
      </c>
    </row>
    <row r="117" spans="3:9" ht="38.25" x14ac:dyDescent="0.25">
      <c r="C117" s="168">
        <v>3</v>
      </c>
      <c r="D117" s="169" t="s">
        <v>753</v>
      </c>
      <c r="E117" s="170" t="s">
        <v>751</v>
      </c>
      <c r="F117" s="170" t="s">
        <v>200</v>
      </c>
      <c r="G117" s="168">
        <v>80</v>
      </c>
      <c r="H117" s="168">
        <v>66500</v>
      </c>
      <c r="I117" s="171">
        <f t="shared" si="5"/>
        <v>5320000</v>
      </c>
    </row>
    <row r="118" spans="3:9" ht="38.25" x14ac:dyDescent="0.25">
      <c r="C118" s="168">
        <v>4</v>
      </c>
      <c r="D118" s="169" t="s">
        <v>754</v>
      </c>
      <c r="E118" s="170" t="s">
        <v>751</v>
      </c>
      <c r="F118" s="170" t="s">
        <v>200</v>
      </c>
      <c r="G118" s="168">
        <v>1</v>
      </c>
      <c r="H118" s="168">
        <v>44500</v>
      </c>
      <c r="I118" s="171">
        <f t="shared" si="5"/>
        <v>44500</v>
      </c>
    </row>
    <row r="119" spans="3:9" ht="25.5" x14ac:dyDescent="0.25">
      <c r="C119" s="168">
        <v>5</v>
      </c>
      <c r="D119" s="169" t="s">
        <v>755</v>
      </c>
      <c r="E119" s="170" t="s">
        <v>751</v>
      </c>
      <c r="F119" s="170" t="s">
        <v>200</v>
      </c>
      <c r="G119" s="168">
        <v>4</v>
      </c>
      <c r="H119" s="168">
        <v>78500</v>
      </c>
      <c r="I119" s="171">
        <f t="shared" si="5"/>
        <v>314000</v>
      </c>
    </row>
    <row r="120" spans="3:9" ht="25.5" x14ac:dyDescent="0.25">
      <c r="C120" s="168">
        <v>6</v>
      </c>
      <c r="D120" s="169" t="s">
        <v>756</v>
      </c>
      <c r="E120" s="170" t="s">
        <v>751</v>
      </c>
      <c r="F120" s="170" t="s">
        <v>200</v>
      </c>
      <c r="G120" s="168">
        <v>60</v>
      </c>
      <c r="H120" s="168">
        <v>63000</v>
      </c>
      <c r="I120" s="171">
        <f t="shared" si="5"/>
        <v>3780000</v>
      </c>
    </row>
    <row r="121" spans="3:9" ht="25.5" x14ac:dyDescent="0.25">
      <c r="C121" s="168">
        <v>7</v>
      </c>
      <c r="D121" s="169" t="s">
        <v>757</v>
      </c>
      <c r="E121" s="170" t="s">
        <v>751</v>
      </c>
      <c r="F121" s="170" t="s">
        <v>200</v>
      </c>
      <c r="G121" s="168">
        <v>60</v>
      </c>
      <c r="H121" s="168">
        <v>63000</v>
      </c>
      <c r="I121" s="171">
        <f t="shared" si="5"/>
        <v>3780000</v>
      </c>
    </row>
    <row r="122" spans="3:9" ht="38.25" x14ac:dyDescent="0.25">
      <c r="C122" s="168">
        <v>8</v>
      </c>
      <c r="D122" s="169" t="s">
        <v>758</v>
      </c>
      <c r="E122" s="170" t="s">
        <v>751</v>
      </c>
      <c r="F122" s="170" t="s">
        <v>200</v>
      </c>
      <c r="G122" s="168">
        <v>22</v>
      </c>
      <c r="H122" s="168">
        <v>45000</v>
      </c>
      <c r="I122" s="171">
        <f t="shared" si="5"/>
        <v>990000</v>
      </c>
    </row>
    <row r="123" spans="3:9" ht="25.5" x14ac:dyDescent="0.25">
      <c r="C123" s="168">
        <v>9</v>
      </c>
      <c r="D123" s="169" t="s">
        <v>759</v>
      </c>
      <c r="E123" s="170" t="s">
        <v>751</v>
      </c>
      <c r="F123" s="170" t="s">
        <v>200</v>
      </c>
      <c r="G123" s="168">
        <v>60</v>
      </c>
      <c r="H123" s="168">
        <v>67000</v>
      </c>
      <c r="I123" s="171">
        <f t="shared" si="5"/>
        <v>4020000</v>
      </c>
    </row>
    <row r="124" spans="3:9" ht="38.25" x14ac:dyDescent="0.25">
      <c r="C124" s="168">
        <v>10</v>
      </c>
      <c r="D124" s="169" t="s">
        <v>760</v>
      </c>
      <c r="E124" s="170" t="s">
        <v>751</v>
      </c>
      <c r="F124" s="170" t="s">
        <v>200</v>
      </c>
      <c r="G124" s="168">
        <v>60</v>
      </c>
      <c r="H124" s="168">
        <v>73000</v>
      </c>
      <c r="I124" s="171">
        <f t="shared" si="5"/>
        <v>4380000</v>
      </c>
    </row>
    <row r="125" spans="3:9" x14ac:dyDescent="0.25">
      <c r="C125" s="172"/>
      <c r="D125" s="173"/>
      <c r="E125" s="173"/>
      <c r="F125" s="173"/>
      <c r="G125" s="172"/>
      <c r="H125" s="172"/>
      <c r="I125" s="172">
        <f>SUM(I115:I124)</f>
        <v>23878500</v>
      </c>
    </row>
    <row r="126" spans="3:9" ht="15.75" x14ac:dyDescent="0.25">
      <c r="C126" s="202"/>
      <c r="D126" s="202"/>
      <c r="E126" s="205" t="s">
        <v>1106</v>
      </c>
      <c r="F126" s="202"/>
      <c r="G126" s="202"/>
      <c r="H126" s="202"/>
      <c r="I126" s="202"/>
    </row>
    <row r="127" spans="3:9" x14ac:dyDescent="0.25">
      <c r="C127" s="203">
        <v>1</v>
      </c>
      <c r="D127" s="203" t="s">
        <v>1101</v>
      </c>
      <c r="E127" s="203" t="s">
        <v>1102</v>
      </c>
      <c r="F127" s="203" t="s">
        <v>31</v>
      </c>
      <c r="G127" s="203">
        <v>200</v>
      </c>
      <c r="H127" s="204">
        <v>1775</v>
      </c>
      <c r="I127" s="203">
        <v>355000</v>
      </c>
    </row>
    <row r="128" spans="3:9" x14ac:dyDescent="0.25">
      <c r="C128" s="25">
        <v>2</v>
      </c>
      <c r="D128" s="25" t="s">
        <v>1103</v>
      </c>
      <c r="E128" s="25" t="s">
        <v>1102</v>
      </c>
      <c r="F128" s="25" t="s">
        <v>31</v>
      </c>
      <c r="G128" s="25">
        <v>200</v>
      </c>
      <c r="H128" s="200">
        <v>1775</v>
      </c>
      <c r="I128" s="25">
        <v>355000</v>
      </c>
    </row>
    <row r="129" spans="3:9" x14ac:dyDescent="0.25">
      <c r="C129" s="25">
        <v>3</v>
      </c>
      <c r="D129" s="25" t="s">
        <v>1104</v>
      </c>
      <c r="E129" s="25" t="s">
        <v>1102</v>
      </c>
      <c r="F129" s="25" t="s">
        <v>31</v>
      </c>
      <c r="G129" s="25">
        <v>50</v>
      </c>
      <c r="H129" s="200">
        <v>2970</v>
      </c>
      <c r="I129" s="25">
        <v>148500</v>
      </c>
    </row>
    <row r="130" spans="3:9" x14ac:dyDescent="0.25">
      <c r="C130" s="25">
        <v>4</v>
      </c>
      <c r="D130" s="25" t="s">
        <v>1105</v>
      </c>
      <c r="E130" s="25" t="s">
        <v>1102</v>
      </c>
      <c r="F130" s="25" t="s">
        <v>31</v>
      </c>
      <c r="G130" s="25">
        <v>200</v>
      </c>
      <c r="H130" s="200">
        <v>2050</v>
      </c>
      <c r="I130" s="25">
        <v>410000</v>
      </c>
    </row>
    <row r="131" spans="3:9" x14ac:dyDescent="0.25">
      <c r="C131" s="25"/>
      <c r="D131" s="25"/>
      <c r="E131" s="25"/>
      <c r="F131" s="25"/>
      <c r="G131" s="25"/>
      <c r="H131" s="25"/>
      <c r="I131" s="25">
        <f>SUM(I127:I130)</f>
        <v>1268500</v>
      </c>
    </row>
  </sheetData>
  <mergeCells count="10">
    <mergeCell ref="K6:L6"/>
    <mergeCell ref="C10:H10"/>
    <mergeCell ref="C71:H71"/>
    <mergeCell ref="C88:I88"/>
    <mergeCell ref="C2:G2"/>
    <mergeCell ref="C3:G3"/>
    <mergeCell ref="C4:G4"/>
    <mergeCell ref="C5:G5"/>
    <mergeCell ref="C113:I113"/>
    <mergeCell ref="C6: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6F72-E515-4161-9E7B-D645551EEC49}">
  <dimension ref="C1:K125"/>
  <sheetViews>
    <sheetView topLeftCell="A67" workbookViewId="0">
      <selection activeCell="E8" sqref="E8:H8"/>
    </sheetView>
  </sheetViews>
  <sheetFormatPr defaultRowHeight="15" x14ac:dyDescent="0.25"/>
  <cols>
    <col min="4" max="4" width="19.28515625" customWidth="1"/>
    <col min="5" max="5" width="34.5703125" customWidth="1"/>
    <col min="7" max="7" width="17.5703125" customWidth="1"/>
    <col min="8" max="8" width="18.5703125" customWidth="1"/>
    <col min="9" max="9" width="14.85546875" customWidth="1"/>
    <col min="11" max="11" width="15.42578125" customWidth="1"/>
  </cols>
  <sheetData>
    <row r="1" spans="3:11" ht="15.75" x14ac:dyDescent="0.25">
      <c r="F1" s="212" t="s">
        <v>196</v>
      </c>
      <c r="G1" s="212"/>
      <c r="H1" s="212"/>
      <c r="I1" s="212"/>
      <c r="J1" s="212"/>
    </row>
    <row r="2" spans="3:11" ht="15.75" x14ac:dyDescent="0.25">
      <c r="F2" s="212" t="s">
        <v>197</v>
      </c>
      <c r="G2" s="212"/>
      <c r="H2" s="212"/>
      <c r="I2" s="212"/>
      <c r="J2" s="212"/>
    </row>
    <row r="3" spans="3:11" ht="15.75" x14ac:dyDescent="0.25">
      <c r="F3" s="212" t="s">
        <v>198</v>
      </c>
      <c r="G3" s="212"/>
      <c r="H3" s="212"/>
      <c r="I3" s="212"/>
      <c r="J3" s="212"/>
    </row>
    <row r="4" spans="3:11" ht="15.75" x14ac:dyDescent="0.25">
      <c r="F4" s="212" t="s">
        <v>133</v>
      </c>
      <c r="G4" s="212"/>
      <c r="H4" s="212"/>
      <c r="I4" s="212"/>
      <c r="J4" s="212"/>
    </row>
    <row r="8" spans="3:11" x14ac:dyDescent="0.25">
      <c r="E8" s="239" t="s">
        <v>1108</v>
      </c>
      <c r="F8" s="239"/>
      <c r="G8" s="239"/>
      <c r="H8" s="239"/>
    </row>
    <row r="10" spans="3:11" ht="28.5" x14ac:dyDescent="0.25">
      <c r="C10" s="27" t="s">
        <v>39</v>
      </c>
      <c r="D10" s="27" t="s">
        <v>40</v>
      </c>
      <c r="E10" s="27" t="s">
        <v>41</v>
      </c>
      <c r="F10" s="27" t="s">
        <v>42</v>
      </c>
      <c r="G10" s="27" t="s">
        <v>43</v>
      </c>
      <c r="H10" s="27" t="s">
        <v>26</v>
      </c>
      <c r="I10" s="27" t="s">
        <v>27</v>
      </c>
      <c r="J10" s="14" t="s">
        <v>7</v>
      </c>
      <c r="K10" s="14" t="s">
        <v>28</v>
      </c>
    </row>
    <row r="11" spans="3:11" ht="30" x14ac:dyDescent="0.25">
      <c r="C11" s="72">
        <v>1</v>
      </c>
      <c r="D11" s="73" t="s">
        <v>205</v>
      </c>
      <c r="E11" s="73" t="s">
        <v>206</v>
      </c>
      <c r="F11" s="74" t="s">
        <v>45</v>
      </c>
      <c r="G11" s="74">
        <v>6000</v>
      </c>
      <c r="H11" s="74">
        <v>103</v>
      </c>
      <c r="I11" s="74">
        <f>G11*H11</f>
        <v>618000</v>
      </c>
      <c r="J11" s="19" t="s">
        <v>12</v>
      </c>
      <c r="K11" s="19" t="s">
        <v>32</v>
      </c>
    </row>
    <row r="12" spans="3:11" ht="30" x14ac:dyDescent="0.25">
      <c r="C12" s="72">
        <v>2</v>
      </c>
      <c r="D12" s="73" t="s">
        <v>207</v>
      </c>
      <c r="E12" s="73" t="s">
        <v>208</v>
      </c>
      <c r="F12" s="74" t="s">
        <v>45</v>
      </c>
      <c r="G12" s="74">
        <v>200</v>
      </c>
      <c r="H12" s="74">
        <v>128</v>
      </c>
      <c r="I12" s="74">
        <f t="shared" ref="I12:I75" si="0">G12*H12</f>
        <v>25600</v>
      </c>
      <c r="J12" s="19" t="s">
        <v>12</v>
      </c>
      <c r="K12" s="19" t="s">
        <v>32</v>
      </c>
    </row>
    <row r="13" spans="3:11" ht="30" x14ac:dyDescent="0.25">
      <c r="C13" s="72">
        <v>3</v>
      </c>
      <c r="D13" s="75" t="s">
        <v>44</v>
      </c>
      <c r="E13" s="75" t="s">
        <v>209</v>
      </c>
      <c r="F13" s="74" t="s">
        <v>45</v>
      </c>
      <c r="G13" s="74">
        <v>230</v>
      </c>
      <c r="H13" s="74">
        <v>395</v>
      </c>
      <c r="I13" s="74">
        <f t="shared" si="0"/>
        <v>90850</v>
      </c>
      <c r="J13" s="19" t="s">
        <v>12</v>
      </c>
      <c r="K13" s="19" t="s">
        <v>32</v>
      </c>
    </row>
    <row r="14" spans="3:11" ht="30" x14ac:dyDescent="0.25">
      <c r="C14" s="72">
        <v>4</v>
      </c>
      <c r="D14" s="72" t="s">
        <v>210</v>
      </c>
      <c r="E14" s="72" t="s">
        <v>211</v>
      </c>
      <c r="F14" s="74" t="s">
        <v>45</v>
      </c>
      <c r="G14" s="72">
        <v>200</v>
      </c>
      <c r="H14" s="72">
        <v>2820</v>
      </c>
      <c r="I14" s="74">
        <f t="shared" si="0"/>
        <v>564000</v>
      </c>
      <c r="J14" s="19" t="s">
        <v>12</v>
      </c>
      <c r="K14" s="19" t="s">
        <v>32</v>
      </c>
    </row>
    <row r="15" spans="3:11" ht="39" x14ac:dyDescent="0.25">
      <c r="C15" s="72">
        <v>5</v>
      </c>
      <c r="D15" s="72" t="s">
        <v>212</v>
      </c>
      <c r="E15" s="76" t="s">
        <v>213</v>
      </c>
      <c r="F15" s="74" t="s">
        <v>45</v>
      </c>
      <c r="G15" s="72">
        <v>100</v>
      </c>
      <c r="H15" s="72">
        <v>1200</v>
      </c>
      <c r="I15" s="74">
        <f t="shared" si="0"/>
        <v>120000</v>
      </c>
      <c r="J15" s="19" t="s">
        <v>12</v>
      </c>
      <c r="K15" s="19" t="s">
        <v>32</v>
      </c>
    </row>
    <row r="16" spans="3:11" ht="38.25" x14ac:dyDescent="0.25">
      <c r="C16" s="72">
        <v>6</v>
      </c>
      <c r="D16" s="77" t="s">
        <v>214</v>
      </c>
      <c r="E16" s="78" t="s">
        <v>215</v>
      </c>
      <c r="F16" s="77" t="s">
        <v>216</v>
      </c>
      <c r="G16" s="77">
        <v>4000</v>
      </c>
      <c r="H16" s="77">
        <v>225</v>
      </c>
      <c r="I16" s="74">
        <f t="shared" si="0"/>
        <v>900000</v>
      </c>
      <c r="J16" s="19" t="s">
        <v>12</v>
      </c>
      <c r="K16" s="19" t="s">
        <v>32</v>
      </c>
    </row>
    <row r="17" spans="3:11" ht="30" x14ac:dyDescent="0.25">
      <c r="C17" s="72">
        <v>7</v>
      </c>
      <c r="D17" s="79" t="s">
        <v>217</v>
      </c>
      <c r="E17" s="73" t="s">
        <v>218</v>
      </c>
      <c r="F17" s="74" t="s">
        <v>45</v>
      </c>
      <c r="G17" s="74">
        <v>800</v>
      </c>
      <c r="H17" s="74">
        <v>800</v>
      </c>
      <c r="I17" s="74">
        <f t="shared" si="0"/>
        <v>640000</v>
      </c>
      <c r="J17" s="19" t="s">
        <v>12</v>
      </c>
      <c r="K17" s="19" t="s">
        <v>32</v>
      </c>
    </row>
    <row r="18" spans="3:11" ht="30" x14ac:dyDescent="0.25">
      <c r="C18" s="72">
        <v>8</v>
      </c>
      <c r="D18" s="77" t="s">
        <v>46</v>
      </c>
      <c r="E18" s="78" t="s">
        <v>47</v>
      </c>
      <c r="F18" s="77" t="s">
        <v>31</v>
      </c>
      <c r="G18" s="77">
        <v>30</v>
      </c>
      <c r="H18" s="77">
        <v>485</v>
      </c>
      <c r="I18" s="74">
        <f t="shared" si="0"/>
        <v>14550</v>
      </c>
      <c r="J18" s="19" t="s">
        <v>12</v>
      </c>
      <c r="K18" s="19" t="s">
        <v>32</v>
      </c>
    </row>
    <row r="19" spans="3:11" ht="30" x14ac:dyDescent="0.25">
      <c r="C19" s="72">
        <v>9</v>
      </c>
      <c r="D19" s="77" t="s">
        <v>48</v>
      </c>
      <c r="E19" s="77" t="s">
        <v>49</v>
      </c>
      <c r="F19" s="77" t="s">
        <v>45</v>
      </c>
      <c r="G19" s="77">
        <v>20</v>
      </c>
      <c r="H19" s="77">
        <v>2000</v>
      </c>
      <c r="I19" s="74">
        <f t="shared" si="0"/>
        <v>40000</v>
      </c>
      <c r="J19" s="19" t="s">
        <v>12</v>
      </c>
      <c r="K19" s="19" t="s">
        <v>32</v>
      </c>
    </row>
    <row r="20" spans="3:11" ht="30" x14ac:dyDescent="0.25">
      <c r="C20" s="72">
        <v>10</v>
      </c>
      <c r="D20" s="75" t="s">
        <v>219</v>
      </c>
      <c r="E20" s="80" t="s">
        <v>220</v>
      </c>
      <c r="F20" s="77" t="s">
        <v>221</v>
      </c>
      <c r="G20" s="77">
        <v>5</v>
      </c>
      <c r="H20" s="77">
        <v>5000</v>
      </c>
      <c r="I20" s="74">
        <f t="shared" si="0"/>
        <v>25000</v>
      </c>
      <c r="J20" s="19" t="s">
        <v>12</v>
      </c>
      <c r="K20" s="19" t="s">
        <v>32</v>
      </c>
    </row>
    <row r="21" spans="3:11" ht="30" x14ac:dyDescent="0.25">
      <c r="C21" s="72">
        <v>11</v>
      </c>
      <c r="D21" s="77" t="s">
        <v>222</v>
      </c>
      <c r="E21" s="78" t="s">
        <v>223</v>
      </c>
      <c r="F21" s="77" t="s">
        <v>45</v>
      </c>
      <c r="G21" s="77">
        <v>4000</v>
      </c>
      <c r="H21" s="77">
        <v>190</v>
      </c>
      <c r="I21" s="74">
        <f t="shared" si="0"/>
        <v>760000</v>
      </c>
      <c r="J21" s="19" t="s">
        <v>12</v>
      </c>
      <c r="K21" s="19" t="s">
        <v>32</v>
      </c>
    </row>
    <row r="22" spans="3:11" ht="102" x14ac:dyDescent="0.25">
      <c r="C22" s="72">
        <v>12</v>
      </c>
      <c r="D22" s="77" t="s">
        <v>224</v>
      </c>
      <c r="E22" s="78" t="s">
        <v>225</v>
      </c>
      <c r="F22" s="77" t="s">
        <v>45</v>
      </c>
      <c r="G22" s="74">
        <v>200</v>
      </c>
      <c r="H22" s="77">
        <v>547.71</v>
      </c>
      <c r="I22" s="74">
        <f t="shared" si="0"/>
        <v>109542</v>
      </c>
      <c r="J22" s="19" t="s">
        <v>12</v>
      </c>
      <c r="K22" s="19" t="s">
        <v>32</v>
      </c>
    </row>
    <row r="23" spans="3:11" ht="51" x14ac:dyDescent="0.25">
      <c r="C23" s="72">
        <v>13</v>
      </c>
      <c r="D23" s="73" t="s">
        <v>50</v>
      </c>
      <c r="E23" s="73" t="s">
        <v>51</v>
      </c>
      <c r="F23" s="73" t="s">
        <v>52</v>
      </c>
      <c r="G23" s="73">
        <v>5</v>
      </c>
      <c r="H23" s="73">
        <v>3000</v>
      </c>
      <c r="I23" s="74">
        <f t="shared" si="0"/>
        <v>15000</v>
      </c>
      <c r="J23" s="19" t="s">
        <v>12</v>
      </c>
      <c r="K23" s="19" t="s">
        <v>32</v>
      </c>
    </row>
    <row r="24" spans="3:11" ht="51" x14ac:dyDescent="0.25">
      <c r="C24" s="72">
        <v>14</v>
      </c>
      <c r="D24" s="73" t="s">
        <v>50</v>
      </c>
      <c r="E24" s="73" t="s">
        <v>226</v>
      </c>
      <c r="F24" s="73" t="s">
        <v>52</v>
      </c>
      <c r="G24" s="73">
        <v>13</v>
      </c>
      <c r="H24" s="73">
        <v>3000</v>
      </c>
      <c r="I24" s="74">
        <f t="shared" si="0"/>
        <v>39000</v>
      </c>
      <c r="J24" s="19" t="s">
        <v>12</v>
      </c>
      <c r="K24" s="19" t="s">
        <v>32</v>
      </c>
    </row>
    <row r="25" spans="3:11" ht="30" x14ac:dyDescent="0.25">
      <c r="C25" s="72">
        <v>15</v>
      </c>
      <c r="D25" s="73" t="s">
        <v>50</v>
      </c>
      <c r="E25" s="73" t="s">
        <v>227</v>
      </c>
      <c r="F25" s="73" t="s">
        <v>52</v>
      </c>
      <c r="G25" s="73">
        <v>50</v>
      </c>
      <c r="H25" s="73">
        <v>3000</v>
      </c>
      <c r="I25" s="74">
        <f t="shared" si="0"/>
        <v>150000</v>
      </c>
      <c r="J25" s="19" t="s">
        <v>12</v>
      </c>
      <c r="K25" s="19" t="s">
        <v>32</v>
      </c>
    </row>
    <row r="26" spans="3:11" ht="38.25" x14ac:dyDescent="0.25">
      <c r="C26" s="72">
        <v>16</v>
      </c>
      <c r="D26" s="73" t="s">
        <v>53</v>
      </c>
      <c r="E26" s="77" t="s">
        <v>228</v>
      </c>
      <c r="F26" s="73" t="s">
        <v>45</v>
      </c>
      <c r="G26" s="73">
        <v>40</v>
      </c>
      <c r="H26" s="73">
        <v>650</v>
      </c>
      <c r="I26" s="74">
        <f t="shared" si="0"/>
        <v>26000</v>
      </c>
      <c r="J26" s="19" t="s">
        <v>12</v>
      </c>
      <c r="K26" s="19" t="s">
        <v>32</v>
      </c>
    </row>
    <row r="27" spans="3:11" ht="38.25" x14ac:dyDescent="0.25">
      <c r="C27" s="72">
        <v>17</v>
      </c>
      <c r="D27" s="73" t="s">
        <v>53</v>
      </c>
      <c r="E27" s="77" t="s">
        <v>229</v>
      </c>
      <c r="F27" s="73" t="s">
        <v>45</v>
      </c>
      <c r="G27" s="73">
        <v>40</v>
      </c>
      <c r="H27" s="73">
        <v>650</v>
      </c>
      <c r="I27" s="74">
        <f t="shared" si="0"/>
        <v>26000</v>
      </c>
      <c r="J27" s="19" t="s">
        <v>12</v>
      </c>
      <c r="K27" s="19" t="s">
        <v>32</v>
      </c>
    </row>
    <row r="28" spans="3:11" ht="38.25" x14ac:dyDescent="0.25">
      <c r="C28" s="72">
        <v>18</v>
      </c>
      <c r="D28" s="73" t="s">
        <v>53</v>
      </c>
      <c r="E28" s="77" t="s">
        <v>54</v>
      </c>
      <c r="F28" s="73" t="s">
        <v>45</v>
      </c>
      <c r="G28" s="73">
        <v>20</v>
      </c>
      <c r="H28" s="73">
        <v>650</v>
      </c>
      <c r="I28" s="74">
        <f t="shared" si="0"/>
        <v>13000</v>
      </c>
      <c r="J28" s="19" t="s">
        <v>12</v>
      </c>
      <c r="K28" s="19" t="s">
        <v>32</v>
      </c>
    </row>
    <row r="29" spans="3:11" ht="38.25" x14ac:dyDescent="0.25">
      <c r="C29" s="72">
        <v>19</v>
      </c>
      <c r="D29" s="73" t="s">
        <v>53</v>
      </c>
      <c r="E29" s="77" t="s">
        <v>55</v>
      </c>
      <c r="F29" s="73" t="s">
        <v>45</v>
      </c>
      <c r="G29" s="73">
        <v>20</v>
      </c>
      <c r="H29" s="73">
        <v>650</v>
      </c>
      <c r="I29" s="74">
        <f t="shared" si="0"/>
        <v>13000</v>
      </c>
      <c r="J29" s="19" t="s">
        <v>12</v>
      </c>
      <c r="K29" s="19" t="s">
        <v>32</v>
      </c>
    </row>
    <row r="30" spans="3:11" ht="30" x14ac:dyDescent="0.25">
      <c r="C30" s="72">
        <v>20</v>
      </c>
      <c r="D30" s="73" t="s">
        <v>50</v>
      </c>
      <c r="E30" s="73" t="s">
        <v>56</v>
      </c>
      <c r="F30" s="73" t="s">
        <v>52</v>
      </c>
      <c r="G30" s="73">
        <v>60</v>
      </c>
      <c r="H30" s="73">
        <v>3000</v>
      </c>
      <c r="I30" s="74">
        <f t="shared" si="0"/>
        <v>180000</v>
      </c>
      <c r="J30" s="19" t="s">
        <v>12</v>
      </c>
      <c r="K30" s="19" t="s">
        <v>32</v>
      </c>
    </row>
    <row r="31" spans="3:11" ht="216.75" x14ac:dyDescent="0.25">
      <c r="C31" s="72">
        <v>21</v>
      </c>
      <c r="D31" s="77" t="s">
        <v>230</v>
      </c>
      <c r="E31" s="78" t="s">
        <v>231</v>
      </c>
      <c r="F31" s="73" t="s">
        <v>45</v>
      </c>
      <c r="G31" s="73">
        <v>300</v>
      </c>
      <c r="H31" s="73">
        <v>104</v>
      </c>
      <c r="I31" s="74">
        <f t="shared" si="0"/>
        <v>31200</v>
      </c>
      <c r="J31" s="19" t="s">
        <v>12</v>
      </c>
      <c r="K31" s="19" t="s">
        <v>32</v>
      </c>
    </row>
    <row r="32" spans="3:11" ht="409.5" x14ac:dyDescent="0.25">
      <c r="C32" s="72">
        <v>22</v>
      </c>
      <c r="D32" s="77" t="s">
        <v>232</v>
      </c>
      <c r="E32" s="78" t="s">
        <v>233</v>
      </c>
      <c r="F32" s="77" t="s">
        <v>45</v>
      </c>
      <c r="G32" s="74">
        <v>45000</v>
      </c>
      <c r="H32" s="77">
        <v>140</v>
      </c>
      <c r="I32" s="74">
        <f t="shared" si="0"/>
        <v>6300000</v>
      </c>
      <c r="J32" s="19" t="s">
        <v>12</v>
      </c>
      <c r="K32" s="19" t="s">
        <v>32</v>
      </c>
    </row>
    <row r="33" spans="3:11" ht="89.25" x14ac:dyDescent="0.25">
      <c r="C33" s="72">
        <v>23</v>
      </c>
      <c r="D33" s="77" t="s">
        <v>57</v>
      </c>
      <c r="E33" s="78" t="s">
        <v>58</v>
      </c>
      <c r="F33" s="77" t="s">
        <v>45</v>
      </c>
      <c r="G33" s="77">
        <v>4</v>
      </c>
      <c r="H33" s="77">
        <v>12500</v>
      </c>
      <c r="I33" s="74">
        <f t="shared" si="0"/>
        <v>50000</v>
      </c>
      <c r="J33" s="19" t="s">
        <v>12</v>
      </c>
      <c r="K33" s="19" t="s">
        <v>32</v>
      </c>
    </row>
    <row r="34" spans="3:11" ht="30" x14ac:dyDescent="0.25">
      <c r="C34" s="72">
        <v>24</v>
      </c>
      <c r="D34" s="77" t="s">
        <v>59</v>
      </c>
      <c r="E34" s="78" t="s">
        <v>60</v>
      </c>
      <c r="F34" s="77" t="s">
        <v>45</v>
      </c>
      <c r="G34" s="77">
        <v>20</v>
      </c>
      <c r="H34" s="77">
        <v>350</v>
      </c>
      <c r="I34" s="74">
        <f t="shared" si="0"/>
        <v>7000</v>
      </c>
      <c r="J34" s="19" t="s">
        <v>12</v>
      </c>
      <c r="K34" s="19" t="s">
        <v>32</v>
      </c>
    </row>
    <row r="35" spans="3:11" ht="30" x14ac:dyDescent="0.25">
      <c r="C35" s="72">
        <v>25</v>
      </c>
      <c r="D35" s="77" t="s">
        <v>59</v>
      </c>
      <c r="E35" s="78" t="s">
        <v>61</v>
      </c>
      <c r="F35" s="77" t="s">
        <v>45</v>
      </c>
      <c r="G35" s="77">
        <v>20</v>
      </c>
      <c r="H35" s="77">
        <v>350</v>
      </c>
      <c r="I35" s="74">
        <f t="shared" si="0"/>
        <v>7000</v>
      </c>
      <c r="J35" s="19" t="s">
        <v>12</v>
      </c>
      <c r="K35" s="19" t="s">
        <v>32</v>
      </c>
    </row>
    <row r="36" spans="3:11" ht="30" x14ac:dyDescent="0.25">
      <c r="C36" s="72">
        <v>26</v>
      </c>
      <c r="D36" s="77" t="s">
        <v>59</v>
      </c>
      <c r="E36" s="78" t="s">
        <v>62</v>
      </c>
      <c r="F36" s="77" t="s">
        <v>45</v>
      </c>
      <c r="G36" s="77">
        <v>10</v>
      </c>
      <c r="H36" s="77">
        <v>350</v>
      </c>
      <c r="I36" s="74">
        <f t="shared" si="0"/>
        <v>3500</v>
      </c>
      <c r="J36" s="19" t="s">
        <v>12</v>
      </c>
      <c r="K36" s="19" t="s">
        <v>32</v>
      </c>
    </row>
    <row r="37" spans="3:11" ht="30" x14ac:dyDescent="0.25">
      <c r="C37" s="72">
        <v>27</v>
      </c>
      <c r="D37" s="77" t="s">
        <v>234</v>
      </c>
      <c r="E37" s="78" t="s">
        <v>235</v>
      </c>
      <c r="F37" s="77" t="s">
        <v>236</v>
      </c>
      <c r="G37" s="74">
        <v>200</v>
      </c>
      <c r="H37" s="77">
        <v>1100</v>
      </c>
      <c r="I37" s="74">
        <f t="shared" si="0"/>
        <v>220000</v>
      </c>
      <c r="J37" s="19" t="s">
        <v>12</v>
      </c>
      <c r="K37" s="19" t="s">
        <v>32</v>
      </c>
    </row>
    <row r="38" spans="3:11" ht="30" x14ac:dyDescent="0.25">
      <c r="C38" s="72">
        <v>28</v>
      </c>
      <c r="D38" s="77" t="s">
        <v>63</v>
      </c>
      <c r="E38" s="78" t="s">
        <v>64</v>
      </c>
      <c r="F38" s="77" t="s">
        <v>65</v>
      </c>
      <c r="G38" s="77">
        <v>50</v>
      </c>
      <c r="H38" s="77">
        <v>890</v>
      </c>
      <c r="I38" s="74">
        <f t="shared" si="0"/>
        <v>44500</v>
      </c>
      <c r="J38" s="19" t="s">
        <v>12</v>
      </c>
      <c r="K38" s="19" t="s">
        <v>32</v>
      </c>
    </row>
    <row r="39" spans="3:11" ht="30" x14ac:dyDescent="0.25">
      <c r="C39" s="72">
        <v>29</v>
      </c>
      <c r="D39" s="77" t="s">
        <v>237</v>
      </c>
      <c r="E39" s="78" t="s">
        <v>238</v>
      </c>
      <c r="F39" s="77" t="s">
        <v>45</v>
      </c>
      <c r="G39" s="77">
        <v>1000</v>
      </c>
      <c r="H39" s="77">
        <v>120</v>
      </c>
      <c r="I39" s="74">
        <f t="shared" si="0"/>
        <v>120000</v>
      </c>
      <c r="J39" s="19" t="s">
        <v>12</v>
      </c>
      <c r="K39" s="19" t="s">
        <v>32</v>
      </c>
    </row>
    <row r="40" spans="3:11" ht="30" x14ac:dyDescent="0.25">
      <c r="C40" s="72">
        <v>30</v>
      </c>
      <c r="D40" s="77" t="s">
        <v>237</v>
      </c>
      <c r="E40" s="78" t="s">
        <v>239</v>
      </c>
      <c r="F40" s="77" t="s">
        <v>45</v>
      </c>
      <c r="G40" s="77">
        <v>6000</v>
      </c>
      <c r="H40" s="77">
        <v>295</v>
      </c>
      <c r="I40" s="74">
        <f t="shared" si="0"/>
        <v>1770000</v>
      </c>
      <c r="J40" s="19" t="s">
        <v>12</v>
      </c>
      <c r="K40" s="19" t="s">
        <v>32</v>
      </c>
    </row>
    <row r="41" spans="3:11" ht="30" x14ac:dyDescent="0.25">
      <c r="C41" s="72">
        <v>31</v>
      </c>
      <c r="D41" s="77" t="s">
        <v>237</v>
      </c>
      <c r="E41" s="78" t="s">
        <v>240</v>
      </c>
      <c r="F41" s="77" t="s">
        <v>45</v>
      </c>
      <c r="G41" s="77">
        <v>8000</v>
      </c>
      <c r="H41" s="77">
        <v>295</v>
      </c>
      <c r="I41" s="74">
        <f t="shared" si="0"/>
        <v>2360000</v>
      </c>
      <c r="J41" s="19" t="s">
        <v>12</v>
      </c>
      <c r="K41" s="19" t="s">
        <v>32</v>
      </c>
    </row>
    <row r="42" spans="3:11" ht="30" x14ac:dyDescent="0.25">
      <c r="C42" s="72">
        <v>32</v>
      </c>
      <c r="D42" s="77" t="s">
        <v>237</v>
      </c>
      <c r="E42" s="78" t="s">
        <v>241</v>
      </c>
      <c r="F42" s="77" t="s">
        <v>45</v>
      </c>
      <c r="G42" s="77">
        <v>7000</v>
      </c>
      <c r="H42" s="77">
        <v>585</v>
      </c>
      <c r="I42" s="74">
        <f t="shared" si="0"/>
        <v>4095000</v>
      </c>
      <c r="J42" s="19" t="s">
        <v>12</v>
      </c>
      <c r="K42" s="19" t="s">
        <v>32</v>
      </c>
    </row>
    <row r="43" spans="3:11" ht="30" x14ac:dyDescent="0.25">
      <c r="C43" s="72">
        <v>33</v>
      </c>
      <c r="D43" s="77" t="s">
        <v>242</v>
      </c>
      <c r="E43" s="78" t="s">
        <v>243</v>
      </c>
      <c r="F43" s="77" t="s">
        <v>236</v>
      </c>
      <c r="G43" s="81">
        <v>3000</v>
      </c>
      <c r="H43" s="77">
        <v>130</v>
      </c>
      <c r="I43" s="74">
        <f t="shared" si="0"/>
        <v>390000</v>
      </c>
      <c r="J43" s="19" t="s">
        <v>12</v>
      </c>
      <c r="K43" s="19" t="s">
        <v>32</v>
      </c>
    </row>
    <row r="44" spans="3:11" ht="30" x14ac:dyDescent="0.25">
      <c r="C44" s="72">
        <v>34</v>
      </c>
      <c r="D44" s="77" t="s">
        <v>66</v>
      </c>
      <c r="E44" s="78" t="s">
        <v>67</v>
      </c>
      <c r="F44" s="77" t="s">
        <v>45</v>
      </c>
      <c r="G44" s="77">
        <v>1000</v>
      </c>
      <c r="H44" s="77">
        <v>500</v>
      </c>
      <c r="I44" s="74">
        <f t="shared" si="0"/>
        <v>500000</v>
      </c>
      <c r="J44" s="19" t="s">
        <v>12</v>
      </c>
      <c r="K44" s="19" t="s">
        <v>32</v>
      </c>
    </row>
    <row r="45" spans="3:11" ht="63.75" x14ac:dyDescent="0.25">
      <c r="C45" s="72">
        <v>35</v>
      </c>
      <c r="D45" s="77" t="s">
        <v>244</v>
      </c>
      <c r="E45" s="78" t="s">
        <v>245</v>
      </c>
      <c r="F45" s="77" t="s">
        <v>45</v>
      </c>
      <c r="G45" s="81">
        <v>8000</v>
      </c>
      <c r="H45" s="77">
        <v>600</v>
      </c>
      <c r="I45" s="74">
        <f t="shared" si="0"/>
        <v>4800000</v>
      </c>
      <c r="J45" s="19" t="s">
        <v>12</v>
      </c>
      <c r="K45" s="19" t="s">
        <v>32</v>
      </c>
    </row>
    <row r="46" spans="3:11" ht="38.25" x14ac:dyDescent="0.25">
      <c r="C46" s="72">
        <v>36</v>
      </c>
      <c r="D46" s="72" t="s">
        <v>246</v>
      </c>
      <c r="E46" s="72" t="s">
        <v>247</v>
      </c>
      <c r="F46" s="77" t="s">
        <v>45</v>
      </c>
      <c r="G46" s="81">
        <v>6000</v>
      </c>
      <c r="H46" s="77">
        <v>350</v>
      </c>
      <c r="I46" s="74">
        <f t="shared" si="0"/>
        <v>2100000</v>
      </c>
      <c r="J46" s="19" t="s">
        <v>12</v>
      </c>
      <c r="K46" s="19" t="s">
        <v>32</v>
      </c>
    </row>
    <row r="47" spans="3:11" ht="38.25" x14ac:dyDescent="0.25">
      <c r="C47" s="72">
        <v>37</v>
      </c>
      <c r="D47" s="72" t="s">
        <v>248</v>
      </c>
      <c r="E47" s="72" t="s">
        <v>249</v>
      </c>
      <c r="F47" s="77" t="s">
        <v>45</v>
      </c>
      <c r="G47" s="81">
        <v>1000</v>
      </c>
      <c r="H47" s="77">
        <v>350</v>
      </c>
      <c r="I47" s="74">
        <f t="shared" si="0"/>
        <v>350000</v>
      </c>
      <c r="J47" s="19" t="s">
        <v>12</v>
      </c>
      <c r="K47" s="19" t="s">
        <v>32</v>
      </c>
    </row>
    <row r="48" spans="3:11" ht="30" x14ac:dyDescent="0.25">
      <c r="C48" s="72">
        <v>38</v>
      </c>
      <c r="D48" s="72" t="s">
        <v>250</v>
      </c>
      <c r="E48" s="72" t="s">
        <v>251</v>
      </c>
      <c r="F48" s="77" t="s">
        <v>45</v>
      </c>
      <c r="G48" s="81">
        <v>6000</v>
      </c>
      <c r="H48" s="77">
        <v>350</v>
      </c>
      <c r="I48" s="74">
        <f t="shared" si="0"/>
        <v>2100000</v>
      </c>
      <c r="J48" s="19" t="s">
        <v>12</v>
      </c>
      <c r="K48" s="19" t="s">
        <v>32</v>
      </c>
    </row>
    <row r="49" spans="3:11" ht="30" x14ac:dyDescent="0.25">
      <c r="C49" s="72">
        <v>39</v>
      </c>
      <c r="D49" s="77" t="s">
        <v>68</v>
      </c>
      <c r="E49" s="72" t="s">
        <v>69</v>
      </c>
      <c r="F49" s="77" t="s">
        <v>65</v>
      </c>
      <c r="G49" s="77">
        <v>20</v>
      </c>
      <c r="H49" s="77">
        <v>2300</v>
      </c>
      <c r="I49" s="74">
        <f t="shared" si="0"/>
        <v>46000</v>
      </c>
      <c r="J49" s="19" t="s">
        <v>12</v>
      </c>
      <c r="K49" s="19" t="s">
        <v>32</v>
      </c>
    </row>
    <row r="50" spans="3:11" ht="30" x14ac:dyDescent="0.25">
      <c r="C50" s="72">
        <v>40</v>
      </c>
      <c r="D50" s="77" t="s">
        <v>252</v>
      </c>
      <c r="E50" s="74" t="s">
        <v>253</v>
      </c>
      <c r="F50" s="77" t="s">
        <v>254</v>
      </c>
      <c r="G50" s="73">
        <v>10</v>
      </c>
      <c r="H50" s="73">
        <v>11000</v>
      </c>
      <c r="I50" s="74">
        <f t="shared" si="0"/>
        <v>110000</v>
      </c>
      <c r="J50" s="19" t="s">
        <v>12</v>
      </c>
      <c r="K50" s="19" t="s">
        <v>32</v>
      </c>
    </row>
    <row r="51" spans="3:11" ht="30" x14ac:dyDescent="0.25">
      <c r="C51" s="72">
        <v>41</v>
      </c>
      <c r="D51" s="77" t="s">
        <v>252</v>
      </c>
      <c r="E51" s="78" t="s">
        <v>255</v>
      </c>
      <c r="F51" s="77" t="s">
        <v>254</v>
      </c>
      <c r="G51" s="77">
        <v>10</v>
      </c>
      <c r="H51" s="77">
        <v>14350</v>
      </c>
      <c r="I51" s="74">
        <f t="shared" si="0"/>
        <v>143500</v>
      </c>
      <c r="J51" s="19" t="s">
        <v>12</v>
      </c>
      <c r="K51" s="19" t="s">
        <v>32</v>
      </c>
    </row>
    <row r="52" spans="3:11" ht="30" x14ac:dyDescent="0.25">
      <c r="C52" s="72">
        <v>42</v>
      </c>
      <c r="D52" s="77" t="s">
        <v>252</v>
      </c>
      <c r="E52" s="78" t="s">
        <v>256</v>
      </c>
      <c r="F52" s="77" t="s">
        <v>254</v>
      </c>
      <c r="G52" s="77">
        <v>15</v>
      </c>
      <c r="H52" s="77">
        <v>10900</v>
      </c>
      <c r="I52" s="74">
        <f t="shared" si="0"/>
        <v>163500</v>
      </c>
      <c r="J52" s="19" t="s">
        <v>12</v>
      </c>
      <c r="K52" s="19" t="s">
        <v>32</v>
      </c>
    </row>
    <row r="53" spans="3:11" ht="30" x14ac:dyDescent="0.25">
      <c r="C53" s="72">
        <v>43</v>
      </c>
      <c r="D53" s="77" t="s">
        <v>252</v>
      </c>
      <c r="E53" s="78" t="s">
        <v>257</v>
      </c>
      <c r="F53" s="77" t="s">
        <v>254</v>
      </c>
      <c r="G53" s="77">
        <v>15</v>
      </c>
      <c r="H53" s="77">
        <v>5300</v>
      </c>
      <c r="I53" s="74">
        <f t="shared" si="0"/>
        <v>79500</v>
      </c>
      <c r="J53" s="19" t="s">
        <v>12</v>
      </c>
      <c r="K53" s="19" t="s">
        <v>32</v>
      </c>
    </row>
    <row r="54" spans="3:11" ht="38.25" x14ac:dyDescent="0.25">
      <c r="C54" s="72">
        <v>44</v>
      </c>
      <c r="D54" s="77" t="s">
        <v>258</v>
      </c>
      <c r="E54" s="78" t="s">
        <v>259</v>
      </c>
      <c r="F54" s="77" t="s">
        <v>45</v>
      </c>
      <c r="G54" s="77">
        <v>7200</v>
      </c>
      <c r="H54" s="77">
        <v>95</v>
      </c>
      <c r="I54" s="74">
        <f t="shared" si="0"/>
        <v>684000</v>
      </c>
      <c r="J54" s="19" t="s">
        <v>12</v>
      </c>
      <c r="K54" s="19" t="s">
        <v>32</v>
      </c>
    </row>
    <row r="55" spans="3:11" ht="30" x14ac:dyDescent="0.25">
      <c r="C55" s="72">
        <v>45</v>
      </c>
      <c r="D55" s="77" t="s">
        <v>258</v>
      </c>
      <c r="E55" s="82" t="s">
        <v>260</v>
      </c>
      <c r="F55" s="77" t="s">
        <v>45</v>
      </c>
      <c r="G55" s="77">
        <v>1500</v>
      </c>
      <c r="H55" s="77">
        <v>100</v>
      </c>
      <c r="I55" s="74">
        <f t="shared" si="0"/>
        <v>150000</v>
      </c>
      <c r="J55" s="19" t="s">
        <v>12</v>
      </c>
      <c r="K55" s="19" t="s">
        <v>32</v>
      </c>
    </row>
    <row r="56" spans="3:11" ht="38.25" x14ac:dyDescent="0.25">
      <c r="C56" s="72">
        <v>46</v>
      </c>
      <c r="D56" s="77" t="s">
        <v>258</v>
      </c>
      <c r="E56" s="78" t="s">
        <v>261</v>
      </c>
      <c r="F56" s="77" t="s">
        <v>45</v>
      </c>
      <c r="G56" s="77">
        <v>500</v>
      </c>
      <c r="H56" s="77">
        <v>100</v>
      </c>
      <c r="I56" s="74">
        <f t="shared" si="0"/>
        <v>50000</v>
      </c>
      <c r="J56" s="19" t="s">
        <v>12</v>
      </c>
      <c r="K56" s="19" t="s">
        <v>32</v>
      </c>
    </row>
    <row r="57" spans="3:11" ht="30" x14ac:dyDescent="0.25">
      <c r="C57" s="72">
        <v>47</v>
      </c>
      <c r="D57" s="77" t="s">
        <v>258</v>
      </c>
      <c r="E57" s="82" t="s">
        <v>262</v>
      </c>
      <c r="F57" s="77" t="s">
        <v>45</v>
      </c>
      <c r="G57" s="77">
        <v>1500</v>
      </c>
      <c r="H57" s="77">
        <v>100</v>
      </c>
      <c r="I57" s="74">
        <f t="shared" si="0"/>
        <v>150000</v>
      </c>
      <c r="J57" s="19" t="s">
        <v>12</v>
      </c>
      <c r="K57" s="19" t="s">
        <v>32</v>
      </c>
    </row>
    <row r="58" spans="3:11" ht="38.25" x14ac:dyDescent="0.25">
      <c r="C58" s="72">
        <v>48</v>
      </c>
      <c r="D58" s="77" t="s">
        <v>258</v>
      </c>
      <c r="E58" s="78" t="s">
        <v>263</v>
      </c>
      <c r="F58" s="77" t="s">
        <v>45</v>
      </c>
      <c r="G58" s="77">
        <v>2000</v>
      </c>
      <c r="H58" s="77">
        <v>100</v>
      </c>
      <c r="I58" s="74">
        <f t="shared" si="0"/>
        <v>200000</v>
      </c>
      <c r="J58" s="19" t="s">
        <v>12</v>
      </c>
      <c r="K58" s="19" t="s">
        <v>32</v>
      </c>
    </row>
    <row r="59" spans="3:11" ht="30" x14ac:dyDescent="0.25">
      <c r="C59" s="72">
        <v>49</v>
      </c>
      <c r="D59" s="77" t="s">
        <v>70</v>
      </c>
      <c r="E59" s="78" t="s">
        <v>71</v>
      </c>
      <c r="F59" s="77" t="s">
        <v>45</v>
      </c>
      <c r="G59" s="77">
        <v>300</v>
      </c>
      <c r="H59" s="77">
        <v>1200</v>
      </c>
      <c r="I59" s="74">
        <f t="shared" si="0"/>
        <v>360000</v>
      </c>
      <c r="J59" s="19" t="s">
        <v>12</v>
      </c>
      <c r="K59" s="19" t="s">
        <v>32</v>
      </c>
    </row>
    <row r="60" spans="3:11" ht="30" x14ac:dyDescent="0.25">
      <c r="C60" s="72">
        <v>50</v>
      </c>
      <c r="D60" s="77" t="s">
        <v>264</v>
      </c>
      <c r="E60" s="78" t="s">
        <v>265</v>
      </c>
      <c r="F60" s="77" t="s">
        <v>45</v>
      </c>
      <c r="G60" s="81">
        <v>10000</v>
      </c>
      <c r="H60" s="77">
        <v>360</v>
      </c>
      <c r="I60" s="74">
        <f t="shared" si="0"/>
        <v>3600000</v>
      </c>
      <c r="J60" s="19" t="s">
        <v>12</v>
      </c>
      <c r="K60" s="19" t="s">
        <v>32</v>
      </c>
    </row>
    <row r="61" spans="3:11" ht="30" x14ac:dyDescent="0.25">
      <c r="C61" s="72">
        <v>51</v>
      </c>
      <c r="D61" s="77" t="s">
        <v>72</v>
      </c>
      <c r="E61" s="78" t="s">
        <v>73</v>
      </c>
      <c r="F61" s="77" t="s">
        <v>45</v>
      </c>
      <c r="G61" s="81">
        <v>500</v>
      </c>
      <c r="H61" s="77">
        <v>670</v>
      </c>
      <c r="I61" s="74">
        <f t="shared" si="0"/>
        <v>335000</v>
      </c>
      <c r="J61" s="19" t="s">
        <v>12</v>
      </c>
      <c r="K61" s="19" t="s">
        <v>32</v>
      </c>
    </row>
    <row r="62" spans="3:11" ht="30" x14ac:dyDescent="0.25">
      <c r="C62" s="72">
        <v>52</v>
      </c>
      <c r="D62" s="77" t="s">
        <v>72</v>
      </c>
      <c r="E62" s="78" t="s">
        <v>266</v>
      </c>
      <c r="F62" s="77" t="s">
        <v>45</v>
      </c>
      <c r="G62" s="81">
        <v>50</v>
      </c>
      <c r="H62" s="77">
        <v>850</v>
      </c>
      <c r="I62" s="74">
        <f t="shared" si="0"/>
        <v>42500</v>
      </c>
      <c r="J62" s="19" t="s">
        <v>12</v>
      </c>
      <c r="K62" s="19" t="s">
        <v>32</v>
      </c>
    </row>
    <row r="63" spans="3:11" ht="51" x14ac:dyDescent="0.25">
      <c r="C63" s="72">
        <v>53</v>
      </c>
      <c r="D63" s="74" t="s">
        <v>267</v>
      </c>
      <c r="E63" s="73" t="s">
        <v>268</v>
      </c>
      <c r="F63" s="74" t="s">
        <v>190</v>
      </c>
      <c r="G63" s="77">
        <v>20</v>
      </c>
      <c r="H63" s="77">
        <v>3500</v>
      </c>
      <c r="I63" s="74">
        <f t="shared" si="0"/>
        <v>70000</v>
      </c>
      <c r="J63" s="19" t="s">
        <v>12</v>
      </c>
      <c r="K63" s="19" t="s">
        <v>32</v>
      </c>
    </row>
    <row r="64" spans="3:11" ht="30" x14ac:dyDescent="0.25">
      <c r="C64" s="72">
        <v>54</v>
      </c>
      <c r="D64" s="83" t="s">
        <v>74</v>
      </c>
      <c r="E64" s="83" t="s">
        <v>75</v>
      </c>
      <c r="F64" s="83" t="s">
        <v>45</v>
      </c>
      <c r="G64" s="83">
        <v>10</v>
      </c>
      <c r="H64" s="77">
        <v>2100</v>
      </c>
      <c r="I64" s="74">
        <f t="shared" si="0"/>
        <v>21000</v>
      </c>
      <c r="J64" s="19" t="s">
        <v>12</v>
      </c>
      <c r="K64" s="19" t="s">
        <v>32</v>
      </c>
    </row>
    <row r="65" spans="3:11" ht="30" x14ac:dyDescent="0.25">
      <c r="C65" s="72">
        <v>55</v>
      </c>
      <c r="D65" s="83" t="s">
        <v>74</v>
      </c>
      <c r="E65" s="83" t="s">
        <v>269</v>
      </c>
      <c r="F65" s="83" t="s">
        <v>45</v>
      </c>
      <c r="G65" s="84">
        <v>30</v>
      </c>
      <c r="H65" s="77">
        <v>2100</v>
      </c>
      <c r="I65" s="74">
        <f t="shared" si="0"/>
        <v>63000</v>
      </c>
      <c r="J65" s="19" t="s">
        <v>12</v>
      </c>
      <c r="K65" s="19" t="s">
        <v>32</v>
      </c>
    </row>
    <row r="66" spans="3:11" ht="30" x14ac:dyDescent="0.25">
      <c r="C66" s="72">
        <v>56</v>
      </c>
      <c r="D66" s="83" t="s">
        <v>74</v>
      </c>
      <c r="E66" s="83" t="s">
        <v>270</v>
      </c>
      <c r="F66" s="83" t="s">
        <v>45</v>
      </c>
      <c r="G66" s="84">
        <v>30</v>
      </c>
      <c r="H66" s="77">
        <v>2100</v>
      </c>
      <c r="I66" s="74">
        <f t="shared" si="0"/>
        <v>63000</v>
      </c>
      <c r="J66" s="19" t="s">
        <v>12</v>
      </c>
      <c r="K66" s="19" t="s">
        <v>32</v>
      </c>
    </row>
    <row r="67" spans="3:11" ht="30" x14ac:dyDescent="0.25">
      <c r="C67" s="72">
        <v>57</v>
      </c>
      <c r="D67" s="83" t="s">
        <v>74</v>
      </c>
      <c r="E67" s="83" t="s">
        <v>271</v>
      </c>
      <c r="F67" s="83" t="s">
        <v>45</v>
      </c>
      <c r="G67" s="84">
        <v>30</v>
      </c>
      <c r="H67" s="77">
        <v>2100</v>
      </c>
      <c r="I67" s="74">
        <f t="shared" si="0"/>
        <v>63000</v>
      </c>
      <c r="J67" s="19" t="s">
        <v>12</v>
      </c>
      <c r="K67" s="19" t="s">
        <v>32</v>
      </c>
    </row>
    <row r="68" spans="3:11" ht="30" x14ac:dyDescent="0.25">
      <c r="C68" s="72">
        <v>58</v>
      </c>
      <c r="D68" s="83" t="s">
        <v>74</v>
      </c>
      <c r="E68" s="83" t="s">
        <v>272</v>
      </c>
      <c r="F68" s="83" t="s">
        <v>45</v>
      </c>
      <c r="G68" s="84">
        <v>30</v>
      </c>
      <c r="H68" s="77">
        <v>2100</v>
      </c>
      <c r="I68" s="74">
        <f t="shared" si="0"/>
        <v>63000</v>
      </c>
      <c r="J68" s="19" t="s">
        <v>12</v>
      </c>
      <c r="K68" s="19" t="s">
        <v>32</v>
      </c>
    </row>
    <row r="69" spans="3:11" ht="30" x14ac:dyDescent="0.25">
      <c r="C69" s="72">
        <v>59</v>
      </c>
      <c r="D69" s="74" t="s">
        <v>76</v>
      </c>
      <c r="E69" s="74" t="s">
        <v>77</v>
      </c>
      <c r="F69" s="74" t="s">
        <v>45</v>
      </c>
      <c r="G69" s="74">
        <v>300</v>
      </c>
      <c r="H69" s="74">
        <v>3000</v>
      </c>
      <c r="I69" s="74">
        <f t="shared" si="0"/>
        <v>900000</v>
      </c>
      <c r="J69" s="19" t="s">
        <v>12</v>
      </c>
      <c r="K69" s="19" t="s">
        <v>32</v>
      </c>
    </row>
    <row r="70" spans="3:11" ht="30" x14ac:dyDescent="0.25">
      <c r="C70" s="72">
        <v>60</v>
      </c>
      <c r="D70" s="74" t="s">
        <v>273</v>
      </c>
      <c r="E70" s="73" t="s">
        <v>274</v>
      </c>
      <c r="F70" s="74" t="s">
        <v>45</v>
      </c>
      <c r="G70" s="74">
        <v>20</v>
      </c>
      <c r="H70" s="74">
        <v>9000</v>
      </c>
      <c r="I70" s="74">
        <f t="shared" si="0"/>
        <v>180000</v>
      </c>
      <c r="J70" s="19" t="s">
        <v>12</v>
      </c>
      <c r="K70" s="19" t="s">
        <v>32</v>
      </c>
    </row>
    <row r="71" spans="3:11" ht="38.25" x14ac:dyDescent="0.25">
      <c r="C71" s="72">
        <v>61</v>
      </c>
      <c r="D71" s="77" t="s">
        <v>78</v>
      </c>
      <c r="E71" s="75" t="s">
        <v>79</v>
      </c>
      <c r="F71" s="74" t="s">
        <v>45</v>
      </c>
      <c r="G71" s="74">
        <v>6000</v>
      </c>
      <c r="H71" s="74">
        <v>45</v>
      </c>
      <c r="I71" s="74">
        <f t="shared" si="0"/>
        <v>270000</v>
      </c>
      <c r="J71" s="19" t="s">
        <v>12</v>
      </c>
      <c r="K71" s="19" t="s">
        <v>32</v>
      </c>
    </row>
    <row r="72" spans="3:11" ht="30" x14ac:dyDescent="0.25">
      <c r="C72" s="72">
        <v>62</v>
      </c>
      <c r="D72" s="77" t="s">
        <v>78</v>
      </c>
      <c r="E72" s="75" t="s">
        <v>80</v>
      </c>
      <c r="F72" s="74" t="s">
        <v>45</v>
      </c>
      <c r="G72" s="74">
        <v>1000</v>
      </c>
      <c r="H72" s="74">
        <v>45</v>
      </c>
      <c r="I72" s="74">
        <f t="shared" si="0"/>
        <v>45000</v>
      </c>
      <c r="J72" s="19" t="s">
        <v>12</v>
      </c>
      <c r="K72" s="19" t="s">
        <v>32</v>
      </c>
    </row>
    <row r="73" spans="3:11" ht="30" x14ac:dyDescent="0.25">
      <c r="C73" s="72">
        <v>63</v>
      </c>
      <c r="D73" s="77" t="s">
        <v>81</v>
      </c>
      <c r="E73" s="77" t="s">
        <v>275</v>
      </c>
      <c r="F73" s="74" t="s">
        <v>45</v>
      </c>
      <c r="G73" s="85">
        <v>100</v>
      </c>
      <c r="H73" s="85">
        <v>430</v>
      </c>
      <c r="I73" s="74">
        <f t="shared" si="0"/>
        <v>43000</v>
      </c>
      <c r="J73" s="19" t="s">
        <v>12</v>
      </c>
      <c r="K73" s="19" t="s">
        <v>32</v>
      </c>
    </row>
    <row r="74" spans="3:11" ht="30" x14ac:dyDescent="0.25">
      <c r="C74" s="72">
        <v>64</v>
      </c>
      <c r="D74" s="77" t="s">
        <v>81</v>
      </c>
      <c r="E74" s="77" t="s">
        <v>276</v>
      </c>
      <c r="F74" s="74" t="s">
        <v>45</v>
      </c>
      <c r="G74" s="85">
        <v>100</v>
      </c>
      <c r="H74" s="85">
        <v>379</v>
      </c>
      <c r="I74" s="74">
        <f t="shared" si="0"/>
        <v>37900</v>
      </c>
      <c r="J74" s="19" t="s">
        <v>12</v>
      </c>
      <c r="K74" s="19" t="s">
        <v>32</v>
      </c>
    </row>
    <row r="75" spans="3:11" ht="30" x14ac:dyDescent="0.25">
      <c r="C75" s="72">
        <v>65</v>
      </c>
      <c r="D75" s="77" t="s">
        <v>81</v>
      </c>
      <c r="E75" s="77" t="s">
        <v>82</v>
      </c>
      <c r="F75" s="74" t="s">
        <v>45</v>
      </c>
      <c r="G75" s="85">
        <v>100</v>
      </c>
      <c r="H75" s="85">
        <v>303</v>
      </c>
      <c r="I75" s="74">
        <f t="shared" si="0"/>
        <v>30300</v>
      </c>
      <c r="J75" s="19" t="s">
        <v>12</v>
      </c>
      <c r="K75" s="19" t="s">
        <v>32</v>
      </c>
    </row>
    <row r="76" spans="3:11" ht="30" x14ac:dyDescent="0.25">
      <c r="C76" s="72">
        <v>66</v>
      </c>
      <c r="D76" s="77" t="s">
        <v>81</v>
      </c>
      <c r="E76" s="77" t="s">
        <v>277</v>
      </c>
      <c r="F76" s="74" t="s">
        <v>45</v>
      </c>
      <c r="G76" s="85">
        <v>100</v>
      </c>
      <c r="H76" s="85">
        <v>303</v>
      </c>
      <c r="I76" s="74">
        <f t="shared" ref="I76:I119" si="1">G76*H76</f>
        <v>30300</v>
      </c>
      <c r="J76" s="19" t="s">
        <v>12</v>
      </c>
      <c r="K76" s="19" t="s">
        <v>32</v>
      </c>
    </row>
    <row r="77" spans="3:11" ht="30" x14ac:dyDescent="0.25">
      <c r="C77" s="72">
        <v>67</v>
      </c>
      <c r="D77" s="77" t="s">
        <v>81</v>
      </c>
      <c r="E77" s="77" t="s">
        <v>278</v>
      </c>
      <c r="F77" s="74" t="s">
        <v>45</v>
      </c>
      <c r="G77" s="85">
        <v>50</v>
      </c>
      <c r="H77" s="85">
        <v>550</v>
      </c>
      <c r="I77" s="74">
        <f t="shared" si="1"/>
        <v>27500</v>
      </c>
      <c r="J77" s="19" t="s">
        <v>12</v>
      </c>
      <c r="K77" s="19" t="s">
        <v>32</v>
      </c>
    </row>
    <row r="78" spans="3:11" ht="30" x14ac:dyDescent="0.25">
      <c r="C78" s="72">
        <v>68</v>
      </c>
      <c r="D78" s="77" t="s">
        <v>81</v>
      </c>
      <c r="E78" s="77" t="s">
        <v>279</v>
      </c>
      <c r="F78" s="74" t="s">
        <v>45</v>
      </c>
      <c r="G78" s="85">
        <v>50</v>
      </c>
      <c r="H78" s="85">
        <v>550</v>
      </c>
      <c r="I78" s="74">
        <f t="shared" si="1"/>
        <v>27500</v>
      </c>
      <c r="J78" s="19" t="s">
        <v>12</v>
      </c>
      <c r="K78" s="19" t="s">
        <v>32</v>
      </c>
    </row>
    <row r="79" spans="3:11" ht="30" x14ac:dyDescent="0.25">
      <c r="C79" s="72">
        <v>69</v>
      </c>
      <c r="D79" s="77" t="s">
        <v>81</v>
      </c>
      <c r="E79" s="77" t="s">
        <v>280</v>
      </c>
      <c r="F79" s="74" t="s">
        <v>45</v>
      </c>
      <c r="G79" s="85">
        <v>20</v>
      </c>
      <c r="H79" s="85">
        <v>250</v>
      </c>
      <c r="I79" s="74">
        <f t="shared" si="1"/>
        <v>5000</v>
      </c>
      <c r="J79" s="19" t="s">
        <v>12</v>
      </c>
      <c r="K79" s="19" t="s">
        <v>32</v>
      </c>
    </row>
    <row r="80" spans="3:11" ht="30" x14ac:dyDescent="0.25">
      <c r="C80" s="72">
        <v>70</v>
      </c>
      <c r="D80" s="77" t="s">
        <v>81</v>
      </c>
      <c r="E80" s="77" t="s">
        <v>281</v>
      </c>
      <c r="F80" s="74" t="s">
        <v>45</v>
      </c>
      <c r="G80" s="85">
        <v>10</v>
      </c>
      <c r="H80" s="85">
        <v>450</v>
      </c>
      <c r="I80" s="74">
        <f t="shared" si="1"/>
        <v>4500</v>
      </c>
      <c r="J80" s="19" t="s">
        <v>12</v>
      </c>
      <c r="K80" s="19" t="s">
        <v>32</v>
      </c>
    </row>
    <row r="81" spans="3:11" ht="30" x14ac:dyDescent="0.25">
      <c r="C81" s="72">
        <v>71</v>
      </c>
      <c r="D81" s="77" t="s">
        <v>81</v>
      </c>
      <c r="E81" s="77" t="s">
        <v>282</v>
      </c>
      <c r="F81" s="74" t="s">
        <v>45</v>
      </c>
      <c r="G81" s="85">
        <v>10</v>
      </c>
      <c r="H81" s="85">
        <v>450</v>
      </c>
      <c r="I81" s="74">
        <f t="shared" si="1"/>
        <v>4500</v>
      </c>
      <c r="J81" s="19" t="s">
        <v>12</v>
      </c>
      <c r="K81" s="19" t="s">
        <v>32</v>
      </c>
    </row>
    <row r="82" spans="3:11" ht="30" x14ac:dyDescent="0.25">
      <c r="C82" s="72">
        <v>72</v>
      </c>
      <c r="D82" s="77" t="s">
        <v>81</v>
      </c>
      <c r="E82" s="77" t="s">
        <v>283</v>
      </c>
      <c r="F82" s="77" t="s">
        <v>45</v>
      </c>
      <c r="G82" s="85">
        <v>20</v>
      </c>
      <c r="H82" s="85">
        <v>450</v>
      </c>
      <c r="I82" s="74">
        <f t="shared" si="1"/>
        <v>9000</v>
      </c>
      <c r="J82" s="19" t="s">
        <v>12</v>
      </c>
      <c r="K82" s="19" t="s">
        <v>32</v>
      </c>
    </row>
    <row r="83" spans="3:11" ht="30" x14ac:dyDescent="0.25">
      <c r="C83" s="72">
        <v>73</v>
      </c>
      <c r="D83" s="77" t="s">
        <v>81</v>
      </c>
      <c r="E83" s="77" t="s">
        <v>284</v>
      </c>
      <c r="F83" s="77" t="s">
        <v>45</v>
      </c>
      <c r="G83" s="77">
        <v>200</v>
      </c>
      <c r="H83" s="77">
        <v>550</v>
      </c>
      <c r="I83" s="74">
        <f t="shared" si="1"/>
        <v>110000</v>
      </c>
      <c r="J83" s="19" t="s">
        <v>12</v>
      </c>
      <c r="K83" s="19" t="s">
        <v>32</v>
      </c>
    </row>
    <row r="84" spans="3:11" ht="30" x14ac:dyDescent="0.25">
      <c r="C84" s="72">
        <v>74</v>
      </c>
      <c r="D84" s="77" t="s">
        <v>81</v>
      </c>
      <c r="E84" s="77" t="s">
        <v>285</v>
      </c>
      <c r="F84" s="77" t="s">
        <v>45</v>
      </c>
      <c r="G84" s="77">
        <v>200</v>
      </c>
      <c r="H84" s="77">
        <v>550</v>
      </c>
      <c r="I84" s="74">
        <f t="shared" si="1"/>
        <v>110000</v>
      </c>
      <c r="J84" s="19" t="s">
        <v>12</v>
      </c>
      <c r="K84" s="19" t="s">
        <v>32</v>
      </c>
    </row>
    <row r="85" spans="3:11" ht="30" x14ac:dyDescent="0.25">
      <c r="C85" s="72">
        <v>75</v>
      </c>
      <c r="D85" s="77" t="s">
        <v>81</v>
      </c>
      <c r="E85" s="77" t="s">
        <v>286</v>
      </c>
      <c r="F85" s="77" t="s">
        <v>45</v>
      </c>
      <c r="G85" s="77">
        <v>200</v>
      </c>
      <c r="H85" s="77">
        <v>550</v>
      </c>
      <c r="I85" s="74">
        <f t="shared" si="1"/>
        <v>110000</v>
      </c>
      <c r="J85" s="19" t="s">
        <v>12</v>
      </c>
      <c r="K85" s="19" t="s">
        <v>32</v>
      </c>
    </row>
    <row r="86" spans="3:11" ht="30" x14ac:dyDescent="0.25">
      <c r="C86" s="72">
        <v>76</v>
      </c>
      <c r="D86" s="77" t="s">
        <v>81</v>
      </c>
      <c r="E86" s="77" t="s">
        <v>287</v>
      </c>
      <c r="F86" s="77" t="s">
        <v>45</v>
      </c>
      <c r="G86" s="77">
        <v>200</v>
      </c>
      <c r="H86" s="77">
        <v>550</v>
      </c>
      <c r="I86" s="74">
        <f t="shared" si="1"/>
        <v>110000</v>
      </c>
      <c r="J86" s="19" t="s">
        <v>12</v>
      </c>
      <c r="K86" s="19" t="s">
        <v>32</v>
      </c>
    </row>
    <row r="87" spans="3:11" ht="30" x14ac:dyDescent="0.25">
      <c r="C87" s="72">
        <v>77</v>
      </c>
      <c r="D87" s="77" t="s">
        <v>81</v>
      </c>
      <c r="E87" s="77" t="s">
        <v>83</v>
      </c>
      <c r="F87" s="77" t="s">
        <v>45</v>
      </c>
      <c r="G87" s="77">
        <v>50</v>
      </c>
      <c r="H87" s="77">
        <v>550</v>
      </c>
      <c r="I87" s="74">
        <f t="shared" si="1"/>
        <v>27500</v>
      </c>
      <c r="J87" s="19" t="s">
        <v>12</v>
      </c>
      <c r="K87" s="19" t="s">
        <v>32</v>
      </c>
    </row>
    <row r="88" spans="3:11" ht="30" x14ac:dyDescent="0.25">
      <c r="C88" s="72">
        <v>78</v>
      </c>
      <c r="D88" s="77" t="s">
        <v>81</v>
      </c>
      <c r="E88" s="77" t="s">
        <v>288</v>
      </c>
      <c r="F88" s="77" t="s">
        <v>45</v>
      </c>
      <c r="G88" s="77">
        <v>50</v>
      </c>
      <c r="H88" s="77">
        <v>550</v>
      </c>
      <c r="I88" s="74">
        <f t="shared" si="1"/>
        <v>27500</v>
      </c>
      <c r="J88" s="19" t="s">
        <v>12</v>
      </c>
      <c r="K88" s="19" t="s">
        <v>32</v>
      </c>
    </row>
    <row r="89" spans="3:11" ht="30" x14ac:dyDescent="0.25">
      <c r="C89" s="72">
        <v>79</v>
      </c>
      <c r="D89" s="77" t="s">
        <v>81</v>
      </c>
      <c r="E89" s="77" t="s">
        <v>289</v>
      </c>
      <c r="F89" s="77" t="s">
        <v>45</v>
      </c>
      <c r="G89" s="77">
        <v>20</v>
      </c>
      <c r="H89" s="77">
        <v>550</v>
      </c>
      <c r="I89" s="74">
        <f t="shared" si="1"/>
        <v>11000</v>
      </c>
      <c r="J89" s="19" t="s">
        <v>12</v>
      </c>
      <c r="K89" s="19" t="s">
        <v>32</v>
      </c>
    </row>
    <row r="90" spans="3:11" ht="30" x14ac:dyDescent="0.25">
      <c r="C90" s="72">
        <v>80</v>
      </c>
      <c r="D90" s="77" t="s">
        <v>81</v>
      </c>
      <c r="E90" s="77" t="s">
        <v>290</v>
      </c>
      <c r="F90" s="77" t="s">
        <v>45</v>
      </c>
      <c r="G90" s="77">
        <v>10</v>
      </c>
      <c r="H90" s="77">
        <v>550</v>
      </c>
      <c r="I90" s="74">
        <f t="shared" si="1"/>
        <v>5500</v>
      </c>
      <c r="J90" s="19" t="s">
        <v>12</v>
      </c>
      <c r="K90" s="19" t="s">
        <v>32</v>
      </c>
    </row>
    <row r="91" spans="3:11" ht="30" x14ac:dyDescent="0.25">
      <c r="C91" s="72">
        <v>81</v>
      </c>
      <c r="D91" s="77" t="s">
        <v>81</v>
      </c>
      <c r="E91" s="77" t="s">
        <v>291</v>
      </c>
      <c r="F91" s="77" t="s">
        <v>45</v>
      </c>
      <c r="G91" s="77">
        <v>10</v>
      </c>
      <c r="H91" s="77">
        <v>550</v>
      </c>
      <c r="I91" s="74">
        <f t="shared" si="1"/>
        <v>5500</v>
      </c>
      <c r="J91" s="19" t="s">
        <v>12</v>
      </c>
      <c r="K91" s="19" t="s">
        <v>32</v>
      </c>
    </row>
    <row r="92" spans="3:11" ht="30" x14ac:dyDescent="0.25">
      <c r="C92" s="72">
        <v>82</v>
      </c>
      <c r="D92" s="86" t="s">
        <v>292</v>
      </c>
      <c r="E92" s="87" t="s">
        <v>293</v>
      </c>
      <c r="F92" s="87" t="s">
        <v>294</v>
      </c>
      <c r="G92" s="87">
        <v>12500</v>
      </c>
      <c r="H92" s="87">
        <v>24</v>
      </c>
      <c r="I92" s="74">
        <f t="shared" si="1"/>
        <v>300000</v>
      </c>
      <c r="J92" s="19" t="s">
        <v>12</v>
      </c>
      <c r="K92" s="19" t="s">
        <v>32</v>
      </c>
    </row>
    <row r="93" spans="3:11" ht="30" x14ac:dyDescent="0.25">
      <c r="C93" s="72">
        <v>83</v>
      </c>
      <c r="D93" s="86" t="s">
        <v>295</v>
      </c>
      <c r="E93" s="87" t="s">
        <v>296</v>
      </c>
      <c r="F93" s="87" t="s">
        <v>294</v>
      </c>
      <c r="G93" s="87">
        <v>14500</v>
      </c>
      <c r="H93" s="87">
        <v>24</v>
      </c>
      <c r="I93" s="74">
        <f t="shared" si="1"/>
        <v>348000</v>
      </c>
      <c r="J93" s="19" t="s">
        <v>12</v>
      </c>
      <c r="K93" s="19" t="s">
        <v>32</v>
      </c>
    </row>
    <row r="94" spans="3:11" ht="30" x14ac:dyDescent="0.25">
      <c r="C94" s="72">
        <v>84</v>
      </c>
      <c r="D94" s="86" t="s">
        <v>295</v>
      </c>
      <c r="E94" s="87" t="s">
        <v>297</v>
      </c>
      <c r="F94" s="87" t="s">
        <v>294</v>
      </c>
      <c r="G94" s="87">
        <v>15600</v>
      </c>
      <c r="H94" s="87">
        <v>24</v>
      </c>
      <c r="I94" s="74">
        <f t="shared" si="1"/>
        <v>374400</v>
      </c>
      <c r="J94" s="19" t="s">
        <v>12</v>
      </c>
      <c r="K94" s="19" t="s">
        <v>32</v>
      </c>
    </row>
    <row r="95" spans="3:11" ht="30" x14ac:dyDescent="0.25">
      <c r="C95" s="72">
        <v>85</v>
      </c>
      <c r="D95" s="86" t="s">
        <v>298</v>
      </c>
      <c r="E95" s="87" t="s">
        <v>299</v>
      </c>
      <c r="F95" s="87" t="s">
        <v>294</v>
      </c>
      <c r="G95" s="87">
        <v>13600</v>
      </c>
      <c r="H95" s="87">
        <v>50</v>
      </c>
      <c r="I95" s="74">
        <f t="shared" si="1"/>
        <v>680000</v>
      </c>
      <c r="J95" s="19" t="s">
        <v>12</v>
      </c>
      <c r="K95" s="19" t="s">
        <v>32</v>
      </c>
    </row>
    <row r="96" spans="3:11" ht="30" x14ac:dyDescent="0.25">
      <c r="C96" s="72">
        <v>86</v>
      </c>
      <c r="D96" s="86" t="s">
        <v>298</v>
      </c>
      <c r="E96" s="87" t="s">
        <v>300</v>
      </c>
      <c r="F96" s="87" t="s">
        <v>294</v>
      </c>
      <c r="G96" s="87">
        <v>17500</v>
      </c>
      <c r="H96" s="87">
        <v>100</v>
      </c>
      <c r="I96" s="74">
        <f t="shared" si="1"/>
        <v>1750000</v>
      </c>
      <c r="J96" s="19" t="s">
        <v>12</v>
      </c>
      <c r="K96" s="19" t="s">
        <v>32</v>
      </c>
    </row>
    <row r="97" spans="3:11" ht="30" x14ac:dyDescent="0.25">
      <c r="C97" s="72">
        <v>87</v>
      </c>
      <c r="D97" s="77" t="s">
        <v>84</v>
      </c>
      <c r="E97" s="77" t="s">
        <v>301</v>
      </c>
      <c r="F97" s="77" t="s">
        <v>190</v>
      </c>
      <c r="G97" s="77">
        <v>50</v>
      </c>
      <c r="H97" s="77">
        <v>31000</v>
      </c>
      <c r="I97" s="74">
        <f t="shared" si="1"/>
        <v>1550000</v>
      </c>
      <c r="J97" s="19" t="s">
        <v>12</v>
      </c>
      <c r="K97" s="19" t="s">
        <v>32</v>
      </c>
    </row>
    <row r="98" spans="3:11" ht="51" x14ac:dyDescent="0.25">
      <c r="C98" s="72">
        <v>88</v>
      </c>
      <c r="D98" s="77" t="s">
        <v>84</v>
      </c>
      <c r="E98" s="72" t="s">
        <v>302</v>
      </c>
      <c r="F98" s="77" t="s">
        <v>190</v>
      </c>
      <c r="G98" s="77">
        <v>50</v>
      </c>
      <c r="H98" s="77">
        <v>29000</v>
      </c>
      <c r="I98" s="74">
        <f t="shared" si="1"/>
        <v>1450000</v>
      </c>
      <c r="J98" s="19" t="s">
        <v>12</v>
      </c>
      <c r="K98" s="19" t="s">
        <v>32</v>
      </c>
    </row>
    <row r="99" spans="3:11" ht="38.25" x14ac:dyDescent="0.25">
      <c r="C99" s="72">
        <v>89</v>
      </c>
      <c r="D99" s="77" t="s">
        <v>84</v>
      </c>
      <c r="E99" s="72" t="s">
        <v>303</v>
      </c>
      <c r="F99" s="77" t="s">
        <v>190</v>
      </c>
      <c r="G99" s="77">
        <v>50</v>
      </c>
      <c r="H99" s="77">
        <v>29000</v>
      </c>
      <c r="I99" s="74">
        <f t="shared" si="1"/>
        <v>1450000</v>
      </c>
      <c r="J99" s="19" t="s">
        <v>12</v>
      </c>
      <c r="K99" s="19" t="s">
        <v>32</v>
      </c>
    </row>
    <row r="100" spans="3:11" ht="30" x14ac:dyDescent="0.25">
      <c r="C100" s="72">
        <v>90</v>
      </c>
      <c r="D100" s="77" t="s">
        <v>84</v>
      </c>
      <c r="E100" s="77" t="s">
        <v>304</v>
      </c>
      <c r="F100" s="77" t="s">
        <v>190</v>
      </c>
      <c r="G100" s="77">
        <v>20</v>
      </c>
      <c r="H100" s="77">
        <v>29000</v>
      </c>
      <c r="I100" s="74">
        <f t="shared" si="1"/>
        <v>580000</v>
      </c>
      <c r="J100" s="19" t="s">
        <v>12</v>
      </c>
      <c r="K100" s="19" t="s">
        <v>32</v>
      </c>
    </row>
    <row r="101" spans="3:11" ht="38.25" x14ac:dyDescent="0.25">
      <c r="C101" s="72">
        <v>91</v>
      </c>
      <c r="D101" s="77" t="s">
        <v>84</v>
      </c>
      <c r="E101" s="83" t="s">
        <v>305</v>
      </c>
      <c r="F101" s="77" t="s">
        <v>190</v>
      </c>
      <c r="G101" s="77">
        <v>50</v>
      </c>
      <c r="H101" s="77">
        <v>29000</v>
      </c>
      <c r="I101" s="74">
        <f t="shared" si="1"/>
        <v>1450000</v>
      </c>
      <c r="J101" s="19" t="s">
        <v>12</v>
      </c>
      <c r="K101" s="19" t="s">
        <v>32</v>
      </c>
    </row>
    <row r="102" spans="3:11" ht="38.25" x14ac:dyDescent="0.25">
      <c r="C102" s="72">
        <v>92</v>
      </c>
      <c r="D102" s="88" t="s">
        <v>84</v>
      </c>
      <c r="E102" s="83" t="s">
        <v>306</v>
      </c>
      <c r="F102" s="88" t="s">
        <v>190</v>
      </c>
      <c r="G102" s="88">
        <v>10</v>
      </c>
      <c r="H102" s="89">
        <v>250000</v>
      </c>
      <c r="I102" s="74">
        <f t="shared" si="1"/>
        <v>2500000</v>
      </c>
      <c r="J102" s="19" t="s">
        <v>12</v>
      </c>
      <c r="K102" s="19" t="s">
        <v>32</v>
      </c>
    </row>
    <row r="103" spans="3:11" ht="30" x14ac:dyDescent="0.25">
      <c r="C103" s="72">
        <v>93</v>
      </c>
      <c r="D103" s="72" t="s">
        <v>307</v>
      </c>
      <c r="E103" s="77" t="s">
        <v>308</v>
      </c>
      <c r="F103" s="77" t="s">
        <v>45</v>
      </c>
      <c r="G103" s="77">
        <v>50</v>
      </c>
      <c r="H103" s="74">
        <v>3750</v>
      </c>
      <c r="I103" s="74">
        <f t="shared" si="1"/>
        <v>187500</v>
      </c>
      <c r="J103" s="19" t="s">
        <v>12</v>
      </c>
      <c r="K103" s="19" t="s">
        <v>32</v>
      </c>
    </row>
    <row r="104" spans="3:11" ht="30" x14ac:dyDescent="0.25">
      <c r="C104" s="72">
        <v>94</v>
      </c>
      <c r="D104" s="72" t="s">
        <v>309</v>
      </c>
      <c r="E104" s="77" t="s">
        <v>308</v>
      </c>
      <c r="F104" s="77" t="s">
        <v>45</v>
      </c>
      <c r="G104" s="77">
        <v>50</v>
      </c>
      <c r="H104" s="74">
        <v>3750</v>
      </c>
      <c r="I104" s="74">
        <f t="shared" si="1"/>
        <v>187500</v>
      </c>
      <c r="J104" s="19" t="s">
        <v>12</v>
      </c>
      <c r="K104" s="19" t="s">
        <v>32</v>
      </c>
    </row>
    <row r="105" spans="3:11" ht="30" x14ac:dyDescent="0.25">
      <c r="C105" s="72">
        <v>95</v>
      </c>
      <c r="D105" s="77" t="s">
        <v>310</v>
      </c>
      <c r="E105" s="77" t="s">
        <v>311</v>
      </c>
      <c r="F105" s="77" t="s">
        <v>45</v>
      </c>
      <c r="G105" s="77">
        <v>50</v>
      </c>
      <c r="H105" s="74">
        <v>3750</v>
      </c>
      <c r="I105" s="74">
        <f t="shared" si="1"/>
        <v>187500</v>
      </c>
      <c r="J105" s="19" t="s">
        <v>12</v>
      </c>
      <c r="K105" s="19" t="s">
        <v>32</v>
      </c>
    </row>
    <row r="106" spans="3:11" ht="30" x14ac:dyDescent="0.25">
      <c r="C106" s="72">
        <v>96</v>
      </c>
      <c r="D106" s="77" t="s">
        <v>307</v>
      </c>
      <c r="E106" s="77" t="s">
        <v>311</v>
      </c>
      <c r="F106" s="77" t="s">
        <v>45</v>
      </c>
      <c r="G106" s="77">
        <v>50</v>
      </c>
      <c r="H106" s="74">
        <v>3750</v>
      </c>
      <c r="I106" s="74">
        <f t="shared" si="1"/>
        <v>187500</v>
      </c>
      <c r="J106" s="19" t="s">
        <v>12</v>
      </c>
      <c r="K106" s="19" t="s">
        <v>32</v>
      </c>
    </row>
    <row r="107" spans="3:11" ht="51" x14ac:dyDescent="0.25">
      <c r="C107" s="72">
        <v>97</v>
      </c>
      <c r="D107" s="77" t="s">
        <v>312</v>
      </c>
      <c r="E107" s="77" t="s">
        <v>313</v>
      </c>
      <c r="F107" s="77" t="s">
        <v>45</v>
      </c>
      <c r="G107" s="77">
        <v>200</v>
      </c>
      <c r="H107" s="77">
        <v>24500</v>
      </c>
      <c r="I107" s="74">
        <f t="shared" si="1"/>
        <v>4900000</v>
      </c>
      <c r="J107" s="19" t="s">
        <v>12</v>
      </c>
      <c r="K107" s="19" t="s">
        <v>32</v>
      </c>
    </row>
    <row r="108" spans="3:11" ht="51" x14ac:dyDescent="0.25">
      <c r="C108" s="72">
        <v>98</v>
      </c>
      <c r="D108" s="77" t="s">
        <v>312</v>
      </c>
      <c r="E108" s="77" t="s">
        <v>314</v>
      </c>
      <c r="F108" s="77" t="s">
        <v>45</v>
      </c>
      <c r="G108" s="77">
        <v>200</v>
      </c>
      <c r="H108" s="77">
        <v>24500</v>
      </c>
      <c r="I108" s="74">
        <f t="shared" si="1"/>
        <v>4900000</v>
      </c>
      <c r="J108" s="19" t="s">
        <v>12</v>
      </c>
      <c r="K108" s="19" t="s">
        <v>32</v>
      </c>
    </row>
    <row r="109" spans="3:11" ht="30" x14ac:dyDescent="0.25">
      <c r="C109" s="72">
        <v>99</v>
      </c>
      <c r="D109" s="77" t="s">
        <v>315</v>
      </c>
      <c r="E109" s="77" t="s">
        <v>316</v>
      </c>
      <c r="F109" s="77" t="s">
        <v>45</v>
      </c>
      <c r="G109" s="77">
        <v>20</v>
      </c>
      <c r="H109" s="77">
        <v>498</v>
      </c>
      <c r="I109" s="74">
        <f t="shared" si="1"/>
        <v>9960</v>
      </c>
      <c r="J109" s="19" t="s">
        <v>12</v>
      </c>
      <c r="K109" s="19" t="s">
        <v>32</v>
      </c>
    </row>
    <row r="110" spans="3:11" ht="30" x14ac:dyDescent="0.25">
      <c r="C110" s="72">
        <v>100</v>
      </c>
      <c r="D110" s="77" t="s">
        <v>317</v>
      </c>
      <c r="E110" s="77" t="s">
        <v>318</v>
      </c>
      <c r="F110" s="77" t="s">
        <v>45</v>
      </c>
      <c r="G110" s="77">
        <v>20</v>
      </c>
      <c r="H110" s="77">
        <v>498</v>
      </c>
      <c r="I110" s="74">
        <f t="shared" si="1"/>
        <v>9960</v>
      </c>
      <c r="J110" s="19" t="s">
        <v>12</v>
      </c>
      <c r="K110" s="19" t="s">
        <v>32</v>
      </c>
    </row>
    <row r="111" spans="3:11" ht="38.25" x14ac:dyDescent="0.25">
      <c r="C111" s="72">
        <v>101</v>
      </c>
      <c r="D111" s="77" t="s">
        <v>319</v>
      </c>
      <c r="E111" s="77" t="s">
        <v>320</v>
      </c>
      <c r="F111" s="77" t="s">
        <v>45</v>
      </c>
      <c r="G111" s="77">
        <v>20</v>
      </c>
      <c r="H111" s="77">
        <v>498</v>
      </c>
      <c r="I111" s="74">
        <f t="shared" si="1"/>
        <v>9960</v>
      </c>
      <c r="J111" s="19" t="s">
        <v>12</v>
      </c>
      <c r="K111" s="19" t="s">
        <v>32</v>
      </c>
    </row>
    <row r="112" spans="3:11" ht="140.25" x14ac:dyDescent="0.25">
      <c r="C112" s="72">
        <v>102</v>
      </c>
      <c r="D112" s="77" t="s">
        <v>321</v>
      </c>
      <c r="E112" s="78" t="s">
        <v>322</v>
      </c>
      <c r="F112" s="77" t="s">
        <v>45</v>
      </c>
      <c r="G112" s="77">
        <v>10000</v>
      </c>
      <c r="H112" s="73">
        <v>330</v>
      </c>
      <c r="I112" s="74">
        <f t="shared" si="1"/>
        <v>3300000</v>
      </c>
      <c r="J112" s="19" t="s">
        <v>12</v>
      </c>
      <c r="K112" s="19" t="s">
        <v>32</v>
      </c>
    </row>
    <row r="113" spans="3:11" ht="30" x14ac:dyDescent="0.25">
      <c r="C113" s="72">
        <v>103</v>
      </c>
      <c r="D113" s="77" t="s">
        <v>323</v>
      </c>
      <c r="E113" s="78" t="s">
        <v>324</v>
      </c>
      <c r="F113" s="74" t="s">
        <v>45</v>
      </c>
      <c r="G113" s="74">
        <v>250000</v>
      </c>
      <c r="H113" s="74">
        <v>15.84</v>
      </c>
      <c r="I113" s="74">
        <f t="shared" si="1"/>
        <v>3960000</v>
      </c>
      <c r="J113" s="19" t="s">
        <v>12</v>
      </c>
      <c r="K113" s="19" t="s">
        <v>32</v>
      </c>
    </row>
    <row r="114" spans="3:11" ht="30" x14ac:dyDescent="0.25">
      <c r="C114" s="72">
        <v>104</v>
      </c>
      <c r="D114" s="77" t="s">
        <v>323</v>
      </c>
      <c r="E114" s="78" t="s">
        <v>325</v>
      </c>
      <c r="F114" s="77" t="s">
        <v>45</v>
      </c>
      <c r="G114" s="81">
        <v>250000</v>
      </c>
      <c r="H114" s="77">
        <v>15.64</v>
      </c>
      <c r="I114" s="74">
        <f t="shared" si="1"/>
        <v>3910000</v>
      </c>
      <c r="J114" s="19" t="s">
        <v>12</v>
      </c>
      <c r="K114" s="19" t="s">
        <v>32</v>
      </c>
    </row>
    <row r="115" spans="3:11" ht="30" x14ac:dyDescent="0.25">
      <c r="C115" s="72">
        <v>105</v>
      </c>
      <c r="D115" s="77" t="s">
        <v>323</v>
      </c>
      <c r="E115" s="78" t="s">
        <v>326</v>
      </c>
      <c r="F115" s="77" t="s">
        <v>45</v>
      </c>
      <c r="G115" s="81">
        <v>40000</v>
      </c>
      <c r="H115" s="77">
        <v>31.47</v>
      </c>
      <c r="I115" s="74">
        <f t="shared" si="1"/>
        <v>1258800</v>
      </c>
      <c r="J115" s="19" t="s">
        <v>12</v>
      </c>
      <c r="K115" s="19" t="s">
        <v>32</v>
      </c>
    </row>
    <row r="116" spans="3:11" ht="30" x14ac:dyDescent="0.25">
      <c r="C116" s="72">
        <v>106</v>
      </c>
      <c r="D116" s="77" t="s">
        <v>323</v>
      </c>
      <c r="E116" s="78" t="s">
        <v>327</v>
      </c>
      <c r="F116" s="77" t="s">
        <v>45</v>
      </c>
      <c r="G116" s="81">
        <v>6000</v>
      </c>
      <c r="H116" s="77">
        <v>83.36</v>
      </c>
      <c r="I116" s="74">
        <f t="shared" si="1"/>
        <v>500160</v>
      </c>
      <c r="J116" s="19" t="s">
        <v>12</v>
      </c>
      <c r="K116" s="19" t="s">
        <v>32</v>
      </c>
    </row>
    <row r="117" spans="3:11" ht="30" x14ac:dyDescent="0.25">
      <c r="C117" s="72">
        <v>107</v>
      </c>
      <c r="D117" s="77" t="s">
        <v>323</v>
      </c>
      <c r="E117" s="78" t="s">
        <v>328</v>
      </c>
      <c r="F117" s="77" t="s">
        <v>45</v>
      </c>
      <c r="G117" s="81">
        <v>70000</v>
      </c>
      <c r="H117" s="77">
        <v>24.1</v>
      </c>
      <c r="I117" s="74">
        <f t="shared" si="1"/>
        <v>1687000</v>
      </c>
      <c r="J117" s="19" t="s">
        <v>12</v>
      </c>
      <c r="K117" s="19" t="s">
        <v>32</v>
      </c>
    </row>
    <row r="118" spans="3:11" ht="76.5" x14ac:dyDescent="0.25">
      <c r="C118" s="72">
        <v>108</v>
      </c>
      <c r="D118" s="77" t="s">
        <v>329</v>
      </c>
      <c r="E118" s="77" t="s">
        <v>330</v>
      </c>
      <c r="F118" s="77" t="s">
        <v>45</v>
      </c>
      <c r="G118" s="81">
        <v>4000</v>
      </c>
      <c r="H118" s="77">
        <v>115</v>
      </c>
      <c r="I118" s="74">
        <f t="shared" si="1"/>
        <v>460000</v>
      </c>
      <c r="J118" s="19" t="s">
        <v>12</v>
      </c>
      <c r="K118" s="19" t="s">
        <v>32</v>
      </c>
    </row>
    <row r="119" spans="3:11" ht="38.25" x14ac:dyDescent="0.25">
      <c r="C119" s="72">
        <v>109</v>
      </c>
      <c r="D119" s="82" t="s">
        <v>331</v>
      </c>
      <c r="E119" s="90" t="s">
        <v>332</v>
      </c>
      <c r="F119" s="77" t="s">
        <v>45</v>
      </c>
      <c r="G119" s="81">
        <v>3000</v>
      </c>
      <c r="H119" s="77">
        <v>227</v>
      </c>
      <c r="I119" s="74">
        <f t="shared" si="1"/>
        <v>681000</v>
      </c>
      <c r="J119" s="19" t="s">
        <v>12</v>
      </c>
      <c r="K119" s="19" t="s">
        <v>32</v>
      </c>
    </row>
    <row r="120" spans="3:11" x14ac:dyDescent="0.25">
      <c r="C120" s="226" t="s">
        <v>187</v>
      </c>
      <c r="D120" s="226"/>
      <c r="E120" s="226"/>
      <c r="F120" s="226"/>
      <c r="G120" s="226"/>
      <c r="H120" s="226"/>
      <c r="I120" s="91">
        <f>SUM(I11:I119)</f>
        <v>76975482</v>
      </c>
      <c r="J120" s="18"/>
      <c r="K120" s="18"/>
    </row>
    <row r="123" spans="3:11" ht="242.25" x14ac:dyDescent="0.25">
      <c r="C123" s="72">
        <v>1</v>
      </c>
      <c r="D123" s="232" t="s">
        <v>1112</v>
      </c>
      <c r="E123" s="87" t="s">
        <v>1113</v>
      </c>
      <c r="F123" s="233" t="s">
        <v>45</v>
      </c>
      <c r="G123" s="233">
        <v>500</v>
      </c>
      <c r="H123" s="233">
        <v>1036</v>
      </c>
      <c r="I123" s="233">
        <f>G123*H123</f>
        <v>518000</v>
      </c>
      <c r="J123" s="234" t="s">
        <v>12</v>
      </c>
      <c r="K123" s="234" t="s">
        <v>32</v>
      </c>
    </row>
    <row r="124" spans="3:11" ht="267.75" x14ac:dyDescent="0.25">
      <c r="C124" s="72">
        <v>2</v>
      </c>
      <c r="D124" s="235" t="s">
        <v>1114</v>
      </c>
      <c r="E124" s="235" t="s">
        <v>1115</v>
      </c>
      <c r="F124" s="233" t="s">
        <v>45</v>
      </c>
      <c r="G124" s="233">
        <v>100</v>
      </c>
      <c r="H124" s="233">
        <v>800</v>
      </c>
      <c r="I124" s="233">
        <f t="shared" ref="I124" si="2">G124*H124</f>
        <v>80000</v>
      </c>
      <c r="J124" s="234" t="s">
        <v>12</v>
      </c>
      <c r="K124" s="234" t="s">
        <v>32</v>
      </c>
    </row>
    <row r="125" spans="3:11" ht="25.5" x14ac:dyDescent="0.25">
      <c r="C125" s="74"/>
      <c r="D125" s="236" t="s">
        <v>85</v>
      </c>
      <c r="E125" s="73"/>
      <c r="F125" s="74"/>
      <c r="G125" s="74"/>
      <c r="H125" s="74"/>
      <c r="I125" s="91">
        <f>SUM(I123:I124)</f>
        <v>598000</v>
      </c>
      <c r="J125" s="234" t="s">
        <v>12</v>
      </c>
      <c r="K125" s="234" t="s">
        <v>32</v>
      </c>
    </row>
  </sheetData>
  <mergeCells count="6">
    <mergeCell ref="C120:H120"/>
    <mergeCell ref="F1:J1"/>
    <mergeCell ref="F2:J2"/>
    <mergeCell ref="F3:J3"/>
    <mergeCell ref="F4:J4"/>
    <mergeCell ref="E8: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FAA0-DE79-4F8A-A14B-61F3B081DC2D}">
  <dimension ref="A1:I124"/>
  <sheetViews>
    <sheetView topLeftCell="A14" workbookViewId="0">
      <selection activeCell="J14" sqref="J14"/>
    </sheetView>
  </sheetViews>
  <sheetFormatPr defaultColWidth="17.7109375" defaultRowHeight="15" x14ac:dyDescent="0.25"/>
  <cols>
    <col min="1" max="1" width="9.28515625" customWidth="1"/>
    <col min="3" max="3" width="33.42578125" customWidth="1"/>
  </cols>
  <sheetData>
    <row r="1" spans="1:9" ht="15.75" x14ac:dyDescent="0.25">
      <c r="E1" s="212" t="s">
        <v>196</v>
      </c>
      <c r="F1" s="212"/>
      <c r="G1" s="212"/>
      <c r="H1" s="212"/>
      <c r="I1" s="212"/>
    </row>
    <row r="2" spans="1:9" ht="15.75" x14ac:dyDescent="0.25">
      <c r="E2" s="212" t="s">
        <v>197</v>
      </c>
      <c r="F2" s="212"/>
      <c r="G2" s="212"/>
      <c r="H2" s="212"/>
      <c r="I2" s="212"/>
    </row>
    <row r="3" spans="1:9" ht="15.75" x14ac:dyDescent="0.25">
      <c r="E3" s="212" t="s">
        <v>198</v>
      </c>
      <c r="F3" s="212"/>
      <c r="G3" s="212"/>
      <c r="H3" s="212"/>
      <c r="I3" s="212"/>
    </row>
    <row r="4" spans="1:9" ht="15.75" x14ac:dyDescent="0.25">
      <c r="E4" s="212" t="s">
        <v>133</v>
      </c>
      <c r="F4" s="212"/>
      <c r="G4" s="212"/>
      <c r="H4" s="212"/>
      <c r="I4" s="212"/>
    </row>
    <row r="6" spans="1:9" x14ac:dyDescent="0.25">
      <c r="C6" s="206" t="s">
        <v>1109</v>
      </c>
    </row>
    <row r="10" spans="1:9" ht="25.5" x14ac:dyDescent="0.25">
      <c r="A10" s="30" t="s">
        <v>86</v>
      </c>
      <c r="B10" s="31" t="s">
        <v>87</v>
      </c>
      <c r="C10" s="31" t="s">
        <v>88</v>
      </c>
      <c r="D10" s="31" t="s">
        <v>89</v>
      </c>
      <c r="E10" s="31" t="s">
        <v>90</v>
      </c>
      <c r="F10" s="31" t="s">
        <v>5</v>
      </c>
      <c r="G10" s="31" t="s">
        <v>6</v>
      </c>
      <c r="H10" s="2" t="s">
        <v>7</v>
      </c>
      <c r="I10" s="2" t="s">
        <v>8</v>
      </c>
    </row>
    <row r="11" spans="1:9" ht="38.25" x14ac:dyDescent="0.25">
      <c r="A11" s="92">
        <v>1</v>
      </c>
      <c r="B11" s="93" t="s">
        <v>333</v>
      </c>
      <c r="C11" s="93" t="s">
        <v>206</v>
      </c>
      <c r="D11" s="94" t="s">
        <v>93</v>
      </c>
      <c r="E11" s="95">
        <v>6000</v>
      </c>
      <c r="F11" s="95">
        <v>103</v>
      </c>
      <c r="G11" s="95">
        <f>E11*F11</f>
        <v>618000</v>
      </c>
      <c r="H11" s="32" t="s">
        <v>12</v>
      </c>
      <c r="I11" s="32" t="s">
        <v>13</v>
      </c>
    </row>
    <row r="12" spans="1:9" ht="38.25" x14ac:dyDescent="0.25">
      <c r="A12" s="92">
        <v>2</v>
      </c>
      <c r="B12" s="93" t="s">
        <v>334</v>
      </c>
      <c r="C12" s="93" t="s">
        <v>208</v>
      </c>
      <c r="D12" s="94" t="s">
        <v>93</v>
      </c>
      <c r="E12" s="95">
        <v>200</v>
      </c>
      <c r="F12" s="95">
        <v>128</v>
      </c>
      <c r="G12" s="95">
        <f t="shared" ref="G12:G75" si="0">E12*F12</f>
        <v>25600</v>
      </c>
      <c r="H12" s="32" t="s">
        <v>12</v>
      </c>
      <c r="I12" s="32" t="s">
        <v>13</v>
      </c>
    </row>
    <row r="13" spans="1:9" ht="38.25" x14ac:dyDescent="0.25">
      <c r="A13" s="92">
        <v>3</v>
      </c>
      <c r="B13" s="94" t="s">
        <v>91</v>
      </c>
      <c r="C13" s="94" t="s">
        <v>92</v>
      </c>
      <c r="D13" s="94" t="s">
        <v>93</v>
      </c>
      <c r="E13" s="95">
        <v>230</v>
      </c>
      <c r="F13" s="95">
        <v>395</v>
      </c>
      <c r="G13" s="95">
        <f t="shared" si="0"/>
        <v>90850</v>
      </c>
      <c r="H13" s="32" t="s">
        <v>12</v>
      </c>
      <c r="I13" s="32" t="s">
        <v>13</v>
      </c>
    </row>
    <row r="14" spans="1:9" ht="38.25" x14ac:dyDescent="0.25">
      <c r="A14" s="92">
        <v>4</v>
      </c>
      <c r="B14" s="96" t="s">
        <v>335</v>
      </c>
      <c r="C14" s="96" t="s">
        <v>336</v>
      </c>
      <c r="D14" s="94" t="s">
        <v>93</v>
      </c>
      <c r="E14" s="97">
        <v>200</v>
      </c>
      <c r="F14" s="97">
        <v>2820</v>
      </c>
      <c r="G14" s="95">
        <f t="shared" si="0"/>
        <v>564000</v>
      </c>
      <c r="H14" s="32" t="s">
        <v>12</v>
      </c>
      <c r="I14" s="32" t="s">
        <v>13</v>
      </c>
    </row>
    <row r="15" spans="1:9" ht="39" x14ac:dyDescent="0.25">
      <c r="A15" s="92">
        <v>5</v>
      </c>
      <c r="B15" s="97" t="s">
        <v>337</v>
      </c>
      <c r="C15" s="98" t="s">
        <v>338</v>
      </c>
      <c r="D15" s="94" t="s">
        <v>93</v>
      </c>
      <c r="E15" s="97">
        <v>100</v>
      </c>
      <c r="F15" s="97">
        <v>1200</v>
      </c>
      <c r="G15" s="95">
        <f t="shared" si="0"/>
        <v>120000</v>
      </c>
      <c r="H15" s="32" t="s">
        <v>12</v>
      </c>
      <c r="I15" s="32" t="s">
        <v>13</v>
      </c>
    </row>
    <row r="16" spans="1:9" ht="38.25" x14ac:dyDescent="0.25">
      <c r="A16" s="92">
        <v>6</v>
      </c>
      <c r="B16" s="94" t="s">
        <v>339</v>
      </c>
      <c r="C16" s="94" t="s">
        <v>340</v>
      </c>
      <c r="D16" s="94" t="s">
        <v>11</v>
      </c>
      <c r="E16" s="99">
        <v>4000</v>
      </c>
      <c r="F16" s="99">
        <v>225</v>
      </c>
      <c r="G16" s="95">
        <f t="shared" si="0"/>
        <v>900000</v>
      </c>
      <c r="H16" s="32" t="s">
        <v>12</v>
      </c>
      <c r="I16" s="32" t="s">
        <v>13</v>
      </c>
    </row>
    <row r="17" spans="1:9" ht="38.25" x14ac:dyDescent="0.25">
      <c r="A17" s="92">
        <v>7</v>
      </c>
      <c r="B17" s="96" t="s">
        <v>341</v>
      </c>
      <c r="C17" s="94" t="s">
        <v>342</v>
      </c>
      <c r="D17" s="94" t="s">
        <v>93</v>
      </c>
      <c r="E17" s="95">
        <v>800</v>
      </c>
      <c r="F17" s="95">
        <v>800</v>
      </c>
      <c r="G17" s="95">
        <f t="shared" si="0"/>
        <v>640000</v>
      </c>
      <c r="H17" s="32" t="s">
        <v>12</v>
      </c>
      <c r="I17" s="32" t="s">
        <v>13</v>
      </c>
    </row>
    <row r="18" spans="1:9" ht="38.25" x14ac:dyDescent="0.25">
      <c r="A18" s="92">
        <v>8</v>
      </c>
      <c r="B18" s="94" t="s">
        <v>94</v>
      </c>
      <c r="C18" s="94" t="s">
        <v>95</v>
      </c>
      <c r="D18" s="94" t="s">
        <v>96</v>
      </c>
      <c r="E18" s="99">
        <v>30</v>
      </c>
      <c r="F18" s="99">
        <v>485</v>
      </c>
      <c r="G18" s="95">
        <f t="shared" si="0"/>
        <v>14550</v>
      </c>
      <c r="H18" s="32" t="s">
        <v>12</v>
      </c>
      <c r="I18" s="32" t="s">
        <v>13</v>
      </c>
    </row>
    <row r="19" spans="1:9" ht="38.25" x14ac:dyDescent="0.25">
      <c r="A19" s="92">
        <v>9</v>
      </c>
      <c r="B19" s="99" t="s">
        <v>48</v>
      </c>
      <c r="C19" s="99" t="s">
        <v>97</v>
      </c>
      <c r="D19" s="99" t="s">
        <v>93</v>
      </c>
      <c r="E19" s="99">
        <v>20</v>
      </c>
      <c r="F19" s="99">
        <v>2000</v>
      </c>
      <c r="G19" s="95">
        <f t="shared" si="0"/>
        <v>40000</v>
      </c>
      <c r="H19" s="32" t="s">
        <v>12</v>
      </c>
      <c r="I19" s="32" t="s">
        <v>13</v>
      </c>
    </row>
    <row r="20" spans="1:9" ht="38.25" x14ac:dyDescent="0.25">
      <c r="A20" s="92">
        <v>10</v>
      </c>
      <c r="B20" s="94" t="s">
        <v>343</v>
      </c>
      <c r="C20" s="94" t="s">
        <v>344</v>
      </c>
      <c r="D20" s="99" t="s">
        <v>345</v>
      </c>
      <c r="E20" s="99">
        <v>5</v>
      </c>
      <c r="F20" s="99">
        <v>5000</v>
      </c>
      <c r="G20" s="95">
        <f t="shared" si="0"/>
        <v>25000</v>
      </c>
      <c r="H20" s="32" t="s">
        <v>12</v>
      </c>
      <c r="I20" s="32" t="s">
        <v>13</v>
      </c>
    </row>
    <row r="21" spans="1:9" ht="38.25" x14ac:dyDescent="0.25">
      <c r="A21" s="92">
        <v>11</v>
      </c>
      <c r="B21" s="99" t="s">
        <v>346</v>
      </c>
      <c r="C21" s="100" t="s">
        <v>347</v>
      </c>
      <c r="D21" s="99" t="s">
        <v>93</v>
      </c>
      <c r="E21" s="99">
        <v>4000</v>
      </c>
      <c r="F21" s="99">
        <v>190</v>
      </c>
      <c r="G21" s="95">
        <f t="shared" si="0"/>
        <v>760000</v>
      </c>
      <c r="H21" s="32" t="s">
        <v>12</v>
      </c>
      <c r="I21" s="32" t="s">
        <v>13</v>
      </c>
    </row>
    <row r="22" spans="1:9" ht="89.25" x14ac:dyDescent="0.25">
      <c r="A22" s="92">
        <v>12</v>
      </c>
      <c r="B22" s="99" t="s">
        <v>348</v>
      </c>
      <c r="C22" s="100" t="s">
        <v>349</v>
      </c>
      <c r="D22" s="99" t="s">
        <v>93</v>
      </c>
      <c r="E22" s="95">
        <v>200</v>
      </c>
      <c r="F22" s="99">
        <v>547.71</v>
      </c>
      <c r="G22" s="95">
        <f t="shared" si="0"/>
        <v>109542</v>
      </c>
      <c r="H22" s="32" t="s">
        <v>12</v>
      </c>
      <c r="I22" s="32" t="s">
        <v>13</v>
      </c>
    </row>
    <row r="23" spans="1:9" ht="51" x14ac:dyDescent="0.25">
      <c r="A23" s="92">
        <v>13</v>
      </c>
      <c r="B23" s="94" t="s">
        <v>98</v>
      </c>
      <c r="C23" s="93" t="s">
        <v>350</v>
      </c>
      <c r="D23" s="93" t="s">
        <v>100</v>
      </c>
      <c r="E23" s="93">
        <v>5</v>
      </c>
      <c r="F23" s="93">
        <v>3000</v>
      </c>
      <c r="G23" s="95">
        <f t="shared" si="0"/>
        <v>15000</v>
      </c>
      <c r="H23" s="32" t="s">
        <v>12</v>
      </c>
      <c r="I23" s="32" t="s">
        <v>13</v>
      </c>
    </row>
    <row r="24" spans="1:9" ht="51" x14ac:dyDescent="0.25">
      <c r="A24" s="92">
        <v>14</v>
      </c>
      <c r="B24" s="94" t="s">
        <v>98</v>
      </c>
      <c r="C24" s="93" t="s">
        <v>99</v>
      </c>
      <c r="D24" s="93" t="s">
        <v>100</v>
      </c>
      <c r="E24" s="93">
        <v>13</v>
      </c>
      <c r="F24" s="93">
        <v>3000</v>
      </c>
      <c r="G24" s="95">
        <f t="shared" si="0"/>
        <v>39000</v>
      </c>
      <c r="H24" s="32" t="s">
        <v>12</v>
      </c>
      <c r="I24" s="32" t="s">
        <v>13</v>
      </c>
    </row>
    <row r="25" spans="1:9" ht="38.25" x14ac:dyDescent="0.25">
      <c r="A25" s="92">
        <v>15</v>
      </c>
      <c r="B25" s="94" t="s">
        <v>98</v>
      </c>
      <c r="C25" s="93" t="s">
        <v>351</v>
      </c>
      <c r="D25" s="93" t="s">
        <v>100</v>
      </c>
      <c r="E25" s="93">
        <v>50</v>
      </c>
      <c r="F25" s="93">
        <v>3000</v>
      </c>
      <c r="G25" s="95">
        <f t="shared" si="0"/>
        <v>150000</v>
      </c>
      <c r="H25" s="32" t="s">
        <v>12</v>
      </c>
      <c r="I25" s="32" t="s">
        <v>13</v>
      </c>
    </row>
    <row r="26" spans="1:9" ht="38.25" x14ac:dyDescent="0.25">
      <c r="A26" s="92">
        <v>16</v>
      </c>
      <c r="B26" s="93" t="s">
        <v>101</v>
      </c>
      <c r="C26" s="99" t="s">
        <v>352</v>
      </c>
      <c r="D26" s="93" t="s">
        <v>93</v>
      </c>
      <c r="E26" s="93">
        <v>40</v>
      </c>
      <c r="F26" s="93">
        <v>650</v>
      </c>
      <c r="G26" s="95">
        <f t="shared" si="0"/>
        <v>26000</v>
      </c>
      <c r="H26" s="32" t="s">
        <v>12</v>
      </c>
      <c r="I26" s="32" t="s">
        <v>13</v>
      </c>
    </row>
    <row r="27" spans="1:9" ht="38.25" x14ac:dyDescent="0.25">
      <c r="A27" s="92">
        <v>17</v>
      </c>
      <c r="B27" s="93" t="s">
        <v>101</v>
      </c>
      <c r="C27" s="99" t="s">
        <v>353</v>
      </c>
      <c r="D27" s="93" t="s">
        <v>93</v>
      </c>
      <c r="E27" s="93">
        <v>40</v>
      </c>
      <c r="F27" s="93">
        <v>650</v>
      </c>
      <c r="G27" s="95">
        <f t="shared" si="0"/>
        <v>26000</v>
      </c>
      <c r="H27" s="32" t="s">
        <v>12</v>
      </c>
      <c r="I27" s="32" t="s">
        <v>13</v>
      </c>
    </row>
    <row r="28" spans="1:9" ht="38.25" x14ac:dyDescent="0.25">
      <c r="A28" s="92">
        <v>18</v>
      </c>
      <c r="B28" s="93" t="s">
        <v>101</v>
      </c>
      <c r="C28" s="99" t="s">
        <v>102</v>
      </c>
      <c r="D28" s="93" t="s">
        <v>93</v>
      </c>
      <c r="E28" s="93">
        <v>20</v>
      </c>
      <c r="F28" s="93">
        <v>650</v>
      </c>
      <c r="G28" s="95">
        <f t="shared" si="0"/>
        <v>13000</v>
      </c>
      <c r="H28" s="32" t="s">
        <v>12</v>
      </c>
      <c r="I28" s="32" t="s">
        <v>13</v>
      </c>
    </row>
    <row r="29" spans="1:9" ht="38.25" x14ac:dyDescent="0.25">
      <c r="A29" s="92">
        <v>19</v>
      </c>
      <c r="B29" s="93" t="s">
        <v>101</v>
      </c>
      <c r="C29" s="99" t="s">
        <v>103</v>
      </c>
      <c r="D29" s="93" t="s">
        <v>93</v>
      </c>
      <c r="E29" s="93">
        <v>20</v>
      </c>
      <c r="F29" s="93">
        <v>650</v>
      </c>
      <c r="G29" s="95">
        <f t="shared" si="0"/>
        <v>13000</v>
      </c>
      <c r="H29" s="32" t="s">
        <v>12</v>
      </c>
      <c r="I29" s="32" t="s">
        <v>13</v>
      </c>
    </row>
    <row r="30" spans="1:9" ht="38.25" x14ac:dyDescent="0.25">
      <c r="A30" s="92">
        <v>20</v>
      </c>
      <c r="B30" s="94" t="s">
        <v>98</v>
      </c>
      <c r="C30" s="93" t="s">
        <v>104</v>
      </c>
      <c r="D30" s="93" t="s">
        <v>100</v>
      </c>
      <c r="E30" s="93">
        <v>60</v>
      </c>
      <c r="F30" s="93">
        <v>3000</v>
      </c>
      <c r="G30" s="95">
        <f t="shared" si="0"/>
        <v>180000</v>
      </c>
      <c r="H30" s="32" t="s">
        <v>12</v>
      </c>
      <c r="I30" s="32" t="s">
        <v>13</v>
      </c>
    </row>
    <row r="31" spans="1:9" ht="216.75" x14ac:dyDescent="0.25">
      <c r="A31" s="92">
        <v>21</v>
      </c>
      <c r="B31" s="99" t="s">
        <v>230</v>
      </c>
      <c r="C31" s="100" t="s">
        <v>354</v>
      </c>
      <c r="D31" s="93" t="s">
        <v>93</v>
      </c>
      <c r="E31" s="93">
        <v>300</v>
      </c>
      <c r="F31" s="93">
        <v>104</v>
      </c>
      <c r="G31" s="95">
        <f t="shared" si="0"/>
        <v>31200</v>
      </c>
      <c r="H31" s="32" t="s">
        <v>12</v>
      </c>
      <c r="I31" s="32" t="s">
        <v>13</v>
      </c>
    </row>
    <row r="32" spans="1:9" ht="409.5" x14ac:dyDescent="0.25">
      <c r="A32" s="92">
        <v>22</v>
      </c>
      <c r="B32" s="99" t="s">
        <v>355</v>
      </c>
      <c r="C32" s="100" t="s">
        <v>356</v>
      </c>
      <c r="D32" s="99" t="s">
        <v>93</v>
      </c>
      <c r="E32" s="95">
        <v>45000</v>
      </c>
      <c r="F32" s="99">
        <v>140</v>
      </c>
      <c r="G32" s="95">
        <f t="shared" si="0"/>
        <v>6300000</v>
      </c>
      <c r="H32" s="32" t="s">
        <v>12</v>
      </c>
      <c r="I32" s="32" t="s">
        <v>13</v>
      </c>
    </row>
    <row r="33" spans="1:9" ht="76.5" x14ac:dyDescent="0.25">
      <c r="A33" s="92">
        <v>23</v>
      </c>
      <c r="B33" s="99" t="s">
        <v>105</v>
      </c>
      <c r="C33" s="100" t="s">
        <v>106</v>
      </c>
      <c r="D33" s="99" t="s">
        <v>93</v>
      </c>
      <c r="E33" s="99">
        <v>4</v>
      </c>
      <c r="F33" s="99">
        <v>12500</v>
      </c>
      <c r="G33" s="95">
        <f t="shared" si="0"/>
        <v>50000</v>
      </c>
      <c r="H33" s="32" t="s">
        <v>12</v>
      </c>
      <c r="I33" s="32" t="s">
        <v>13</v>
      </c>
    </row>
    <row r="34" spans="1:9" ht="38.25" x14ac:dyDescent="0.25">
      <c r="A34" s="92">
        <v>24</v>
      </c>
      <c r="B34" s="99" t="s">
        <v>107</v>
      </c>
      <c r="C34" s="100" t="s">
        <v>108</v>
      </c>
      <c r="D34" s="99" t="s">
        <v>93</v>
      </c>
      <c r="E34" s="99">
        <v>20</v>
      </c>
      <c r="F34" s="99">
        <v>350</v>
      </c>
      <c r="G34" s="95">
        <f t="shared" si="0"/>
        <v>7000</v>
      </c>
      <c r="H34" s="32" t="s">
        <v>12</v>
      </c>
      <c r="I34" s="32" t="s">
        <v>13</v>
      </c>
    </row>
    <row r="35" spans="1:9" ht="38.25" x14ac:dyDescent="0.25">
      <c r="A35" s="92">
        <v>25</v>
      </c>
      <c r="B35" s="99" t="s">
        <v>107</v>
      </c>
      <c r="C35" s="100" t="s">
        <v>109</v>
      </c>
      <c r="D35" s="99" t="s">
        <v>93</v>
      </c>
      <c r="E35" s="99">
        <v>20</v>
      </c>
      <c r="F35" s="99">
        <v>350</v>
      </c>
      <c r="G35" s="95">
        <f t="shared" si="0"/>
        <v>7000</v>
      </c>
      <c r="H35" s="32" t="s">
        <v>12</v>
      </c>
      <c r="I35" s="32" t="s">
        <v>13</v>
      </c>
    </row>
    <row r="36" spans="1:9" ht="38.25" x14ac:dyDescent="0.25">
      <c r="A36" s="92">
        <v>26</v>
      </c>
      <c r="B36" s="99" t="s">
        <v>107</v>
      </c>
      <c r="C36" s="100" t="s">
        <v>110</v>
      </c>
      <c r="D36" s="99" t="s">
        <v>93</v>
      </c>
      <c r="E36" s="99">
        <v>10</v>
      </c>
      <c r="F36" s="99">
        <v>350</v>
      </c>
      <c r="G36" s="95">
        <f t="shared" si="0"/>
        <v>3500</v>
      </c>
      <c r="H36" s="32" t="s">
        <v>12</v>
      </c>
      <c r="I36" s="32" t="s">
        <v>13</v>
      </c>
    </row>
    <row r="37" spans="1:9" ht="38.25" x14ac:dyDescent="0.25">
      <c r="A37" s="92">
        <v>27</v>
      </c>
      <c r="B37" s="99" t="s">
        <v>234</v>
      </c>
      <c r="C37" s="100" t="s">
        <v>357</v>
      </c>
      <c r="D37" s="99" t="s">
        <v>236</v>
      </c>
      <c r="E37" s="95">
        <v>200</v>
      </c>
      <c r="F37" s="99">
        <v>1100</v>
      </c>
      <c r="G37" s="95">
        <f t="shared" si="0"/>
        <v>220000</v>
      </c>
      <c r="H37" s="32" t="s">
        <v>12</v>
      </c>
      <c r="I37" s="32" t="s">
        <v>13</v>
      </c>
    </row>
    <row r="38" spans="1:9" ht="38.25" x14ac:dyDescent="0.25">
      <c r="A38" s="92">
        <v>28</v>
      </c>
      <c r="B38" s="99" t="s">
        <v>111</v>
      </c>
      <c r="C38" s="100" t="s">
        <v>112</v>
      </c>
      <c r="D38" s="99" t="s">
        <v>65</v>
      </c>
      <c r="E38" s="99">
        <v>50</v>
      </c>
      <c r="F38" s="99">
        <v>890</v>
      </c>
      <c r="G38" s="95">
        <f t="shared" si="0"/>
        <v>44500</v>
      </c>
      <c r="H38" s="32" t="s">
        <v>12</v>
      </c>
      <c r="I38" s="32" t="s">
        <v>13</v>
      </c>
    </row>
    <row r="39" spans="1:9" ht="38.25" x14ac:dyDescent="0.25">
      <c r="A39" s="92">
        <v>29</v>
      </c>
      <c r="B39" s="99" t="s">
        <v>237</v>
      </c>
      <c r="C39" s="100" t="s">
        <v>358</v>
      </c>
      <c r="D39" s="99" t="s">
        <v>93</v>
      </c>
      <c r="E39" s="99">
        <v>1000</v>
      </c>
      <c r="F39" s="99">
        <v>120</v>
      </c>
      <c r="G39" s="95">
        <f t="shared" si="0"/>
        <v>120000</v>
      </c>
      <c r="H39" s="32" t="s">
        <v>12</v>
      </c>
      <c r="I39" s="32" t="s">
        <v>13</v>
      </c>
    </row>
    <row r="40" spans="1:9" ht="38.25" x14ac:dyDescent="0.25">
      <c r="A40" s="92">
        <v>30</v>
      </c>
      <c r="B40" s="99" t="s">
        <v>237</v>
      </c>
      <c r="C40" s="100" t="s">
        <v>359</v>
      </c>
      <c r="D40" s="99" t="s">
        <v>93</v>
      </c>
      <c r="E40" s="99">
        <v>6000</v>
      </c>
      <c r="F40" s="99">
        <v>295</v>
      </c>
      <c r="G40" s="95">
        <f t="shared" si="0"/>
        <v>1770000</v>
      </c>
      <c r="H40" s="32" t="s">
        <v>12</v>
      </c>
      <c r="I40" s="32" t="s">
        <v>13</v>
      </c>
    </row>
    <row r="41" spans="1:9" ht="38.25" x14ac:dyDescent="0.25">
      <c r="A41" s="92">
        <v>31</v>
      </c>
      <c r="B41" s="99" t="s">
        <v>237</v>
      </c>
      <c r="C41" s="100" t="s">
        <v>360</v>
      </c>
      <c r="D41" s="99" t="s">
        <v>93</v>
      </c>
      <c r="E41" s="99">
        <v>8000</v>
      </c>
      <c r="F41" s="99">
        <v>295</v>
      </c>
      <c r="G41" s="95">
        <f t="shared" si="0"/>
        <v>2360000</v>
      </c>
      <c r="H41" s="32" t="s">
        <v>12</v>
      </c>
      <c r="I41" s="32" t="s">
        <v>13</v>
      </c>
    </row>
    <row r="42" spans="1:9" ht="38.25" x14ac:dyDescent="0.25">
      <c r="A42" s="92">
        <v>32</v>
      </c>
      <c r="B42" s="99" t="s">
        <v>237</v>
      </c>
      <c r="C42" s="100" t="s">
        <v>361</v>
      </c>
      <c r="D42" s="99" t="s">
        <v>93</v>
      </c>
      <c r="E42" s="99">
        <v>7000</v>
      </c>
      <c r="F42" s="99">
        <v>585</v>
      </c>
      <c r="G42" s="95">
        <f t="shared" si="0"/>
        <v>4095000</v>
      </c>
      <c r="H42" s="32" t="s">
        <v>12</v>
      </c>
      <c r="I42" s="32" t="s">
        <v>13</v>
      </c>
    </row>
    <row r="43" spans="1:9" ht="38.25" x14ac:dyDescent="0.25">
      <c r="A43" s="92">
        <v>33</v>
      </c>
      <c r="B43" s="99" t="s">
        <v>362</v>
      </c>
      <c r="C43" s="100" t="s">
        <v>363</v>
      </c>
      <c r="D43" s="99" t="s">
        <v>236</v>
      </c>
      <c r="E43" s="101">
        <v>3000</v>
      </c>
      <c r="F43" s="99">
        <v>130</v>
      </c>
      <c r="G43" s="95">
        <f t="shared" si="0"/>
        <v>390000</v>
      </c>
      <c r="H43" s="32" t="s">
        <v>12</v>
      </c>
      <c r="I43" s="32" t="s">
        <v>13</v>
      </c>
    </row>
    <row r="44" spans="1:9" ht="38.25" x14ac:dyDescent="0.25">
      <c r="A44" s="92">
        <v>34</v>
      </c>
      <c r="B44" s="99" t="s">
        <v>113</v>
      </c>
      <c r="C44" s="100" t="s">
        <v>114</v>
      </c>
      <c r="D44" s="99" t="s">
        <v>93</v>
      </c>
      <c r="E44" s="99">
        <v>1000</v>
      </c>
      <c r="F44" s="99">
        <v>500</v>
      </c>
      <c r="G44" s="95">
        <f t="shared" si="0"/>
        <v>500000</v>
      </c>
      <c r="H44" s="32" t="s">
        <v>12</v>
      </c>
      <c r="I44" s="32" t="s">
        <v>13</v>
      </c>
    </row>
    <row r="45" spans="1:9" ht="51" x14ac:dyDescent="0.25">
      <c r="A45" s="92">
        <v>35</v>
      </c>
      <c r="B45" s="99" t="s">
        <v>244</v>
      </c>
      <c r="C45" s="100" t="s">
        <v>364</v>
      </c>
      <c r="D45" s="99" t="s">
        <v>93</v>
      </c>
      <c r="E45" s="101">
        <v>8000</v>
      </c>
      <c r="F45" s="99">
        <v>600</v>
      </c>
      <c r="G45" s="95">
        <f t="shared" si="0"/>
        <v>4800000</v>
      </c>
      <c r="H45" s="32" t="s">
        <v>12</v>
      </c>
      <c r="I45" s="32" t="s">
        <v>13</v>
      </c>
    </row>
    <row r="46" spans="1:9" ht="51" x14ac:dyDescent="0.25">
      <c r="A46" s="92">
        <v>36</v>
      </c>
      <c r="B46" s="97" t="s">
        <v>365</v>
      </c>
      <c r="C46" s="97" t="s">
        <v>366</v>
      </c>
      <c r="D46" s="99" t="s">
        <v>93</v>
      </c>
      <c r="E46" s="101">
        <v>6000</v>
      </c>
      <c r="F46" s="99">
        <v>350</v>
      </c>
      <c r="G46" s="95">
        <f t="shared" si="0"/>
        <v>2100000</v>
      </c>
      <c r="H46" s="32" t="s">
        <v>12</v>
      </c>
      <c r="I46" s="32" t="s">
        <v>13</v>
      </c>
    </row>
    <row r="47" spans="1:9" ht="38.25" x14ac:dyDescent="0.25">
      <c r="A47" s="92">
        <v>37</v>
      </c>
      <c r="B47" s="97" t="s">
        <v>367</v>
      </c>
      <c r="C47" s="97" t="s">
        <v>368</v>
      </c>
      <c r="D47" s="99" t="s">
        <v>93</v>
      </c>
      <c r="E47" s="101">
        <v>1000</v>
      </c>
      <c r="F47" s="99">
        <v>350</v>
      </c>
      <c r="G47" s="95">
        <f t="shared" si="0"/>
        <v>350000</v>
      </c>
      <c r="H47" s="32" t="s">
        <v>12</v>
      </c>
      <c r="I47" s="32" t="s">
        <v>13</v>
      </c>
    </row>
    <row r="48" spans="1:9" ht="38.25" x14ac:dyDescent="0.25">
      <c r="A48" s="92">
        <v>38</v>
      </c>
      <c r="B48" s="97" t="s">
        <v>369</v>
      </c>
      <c r="C48" s="97" t="s">
        <v>370</v>
      </c>
      <c r="D48" s="99" t="s">
        <v>93</v>
      </c>
      <c r="E48" s="101">
        <v>6000</v>
      </c>
      <c r="F48" s="99">
        <v>350</v>
      </c>
      <c r="G48" s="95">
        <f t="shared" si="0"/>
        <v>2100000</v>
      </c>
      <c r="H48" s="32" t="s">
        <v>12</v>
      </c>
      <c r="I48" s="32" t="s">
        <v>13</v>
      </c>
    </row>
    <row r="49" spans="1:9" ht="38.25" x14ac:dyDescent="0.25">
      <c r="A49" s="92">
        <v>39</v>
      </c>
      <c r="B49" s="99" t="s">
        <v>68</v>
      </c>
      <c r="C49" s="97" t="s">
        <v>115</v>
      </c>
      <c r="D49" s="99" t="s">
        <v>65</v>
      </c>
      <c r="E49" s="99">
        <v>20</v>
      </c>
      <c r="F49" s="99">
        <v>2300</v>
      </c>
      <c r="G49" s="95">
        <f t="shared" si="0"/>
        <v>46000</v>
      </c>
      <c r="H49" s="32" t="s">
        <v>12</v>
      </c>
      <c r="I49" s="32" t="s">
        <v>13</v>
      </c>
    </row>
    <row r="50" spans="1:9" ht="38.25" x14ac:dyDescent="0.25">
      <c r="A50" s="92">
        <v>40</v>
      </c>
      <c r="B50" s="94" t="s">
        <v>371</v>
      </c>
      <c r="C50" s="94" t="s">
        <v>253</v>
      </c>
      <c r="D50" s="94" t="s">
        <v>11</v>
      </c>
      <c r="E50" s="93">
        <v>10</v>
      </c>
      <c r="F50" s="93">
        <v>11000</v>
      </c>
      <c r="G50" s="95">
        <f t="shared" si="0"/>
        <v>110000</v>
      </c>
      <c r="H50" s="32" t="s">
        <v>12</v>
      </c>
      <c r="I50" s="32" t="s">
        <v>13</v>
      </c>
    </row>
    <row r="51" spans="1:9" ht="38.25" x14ac:dyDescent="0.25">
      <c r="A51" s="92">
        <v>41</v>
      </c>
      <c r="B51" s="94" t="s">
        <v>371</v>
      </c>
      <c r="C51" s="94" t="s">
        <v>255</v>
      </c>
      <c r="D51" s="94" t="s">
        <v>11</v>
      </c>
      <c r="E51" s="99">
        <v>10</v>
      </c>
      <c r="F51" s="99">
        <v>14350</v>
      </c>
      <c r="G51" s="95">
        <f t="shared" si="0"/>
        <v>143500</v>
      </c>
      <c r="H51" s="32" t="s">
        <v>12</v>
      </c>
      <c r="I51" s="32" t="s">
        <v>13</v>
      </c>
    </row>
    <row r="52" spans="1:9" ht="38.25" x14ac:dyDescent="0.25">
      <c r="A52" s="92">
        <v>42</v>
      </c>
      <c r="B52" s="94" t="s">
        <v>371</v>
      </c>
      <c r="C52" s="94" t="s">
        <v>256</v>
      </c>
      <c r="D52" s="94" t="s">
        <v>11</v>
      </c>
      <c r="E52" s="99">
        <v>15</v>
      </c>
      <c r="F52" s="99">
        <v>10900</v>
      </c>
      <c r="G52" s="95">
        <f t="shared" si="0"/>
        <v>163500</v>
      </c>
      <c r="H52" s="32" t="s">
        <v>12</v>
      </c>
      <c r="I52" s="32" t="s">
        <v>13</v>
      </c>
    </row>
    <row r="53" spans="1:9" ht="38.25" x14ac:dyDescent="0.25">
      <c r="A53" s="92">
        <v>43</v>
      </c>
      <c r="B53" s="94" t="s">
        <v>371</v>
      </c>
      <c r="C53" s="94" t="s">
        <v>257</v>
      </c>
      <c r="D53" s="94" t="s">
        <v>11</v>
      </c>
      <c r="E53" s="99">
        <v>15</v>
      </c>
      <c r="F53" s="99">
        <v>5300</v>
      </c>
      <c r="G53" s="95">
        <f t="shared" si="0"/>
        <v>79500</v>
      </c>
      <c r="H53" s="32" t="s">
        <v>12</v>
      </c>
      <c r="I53" s="32" t="s">
        <v>13</v>
      </c>
    </row>
    <row r="54" spans="1:9" ht="51" x14ac:dyDescent="0.25">
      <c r="A54" s="92">
        <v>44</v>
      </c>
      <c r="B54" s="94" t="s">
        <v>372</v>
      </c>
      <c r="C54" s="94" t="s">
        <v>373</v>
      </c>
      <c r="D54" s="94" t="s">
        <v>93</v>
      </c>
      <c r="E54" s="99">
        <v>7200</v>
      </c>
      <c r="F54" s="99">
        <v>95</v>
      </c>
      <c r="G54" s="95">
        <f t="shared" si="0"/>
        <v>684000</v>
      </c>
      <c r="H54" s="32" t="s">
        <v>12</v>
      </c>
      <c r="I54" s="32" t="s">
        <v>13</v>
      </c>
    </row>
    <row r="55" spans="1:9" ht="38.25" x14ac:dyDescent="0.25">
      <c r="A55" s="92">
        <v>45</v>
      </c>
      <c r="B55" s="94" t="s">
        <v>374</v>
      </c>
      <c r="C55" s="94" t="s">
        <v>375</v>
      </c>
      <c r="D55" s="94" t="s">
        <v>93</v>
      </c>
      <c r="E55" s="99">
        <v>1500</v>
      </c>
      <c r="F55" s="99">
        <v>100</v>
      </c>
      <c r="G55" s="95">
        <f t="shared" si="0"/>
        <v>150000</v>
      </c>
      <c r="H55" s="32" t="s">
        <v>12</v>
      </c>
      <c r="I55" s="32" t="s">
        <v>13</v>
      </c>
    </row>
    <row r="56" spans="1:9" ht="38.25" x14ac:dyDescent="0.25">
      <c r="A56" s="92">
        <v>46</v>
      </c>
      <c r="B56" s="94" t="s">
        <v>374</v>
      </c>
      <c r="C56" s="94" t="s">
        <v>376</v>
      </c>
      <c r="D56" s="94" t="s">
        <v>93</v>
      </c>
      <c r="E56" s="99">
        <v>500</v>
      </c>
      <c r="F56" s="99">
        <v>100</v>
      </c>
      <c r="G56" s="95">
        <f t="shared" si="0"/>
        <v>50000</v>
      </c>
      <c r="H56" s="32" t="s">
        <v>12</v>
      </c>
      <c r="I56" s="32" t="s">
        <v>13</v>
      </c>
    </row>
    <row r="57" spans="1:9" ht="38.25" x14ac:dyDescent="0.25">
      <c r="A57" s="92">
        <v>47</v>
      </c>
      <c r="B57" s="94" t="s">
        <v>374</v>
      </c>
      <c r="C57" s="102" t="s">
        <v>377</v>
      </c>
      <c r="D57" s="94" t="s">
        <v>93</v>
      </c>
      <c r="E57" s="99">
        <v>1500</v>
      </c>
      <c r="F57" s="99">
        <v>100</v>
      </c>
      <c r="G57" s="95">
        <f t="shared" si="0"/>
        <v>150000</v>
      </c>
      <c r="H57" s="32" t="s">
        <v>12</v>
      </c>
      <c r="I57" s="32" t="s">
        <v>13</v>
      </c>
    </row>
    <row r="58" spans="1:9" ht="51" x14ac:dyDescent="0.25">
      <c r="A58" s="92">
        <v>48</v>
      </c>
      <c r="B58" s="94" t="s">
        <v>374</v>
      </c>
      <c r="C58" s="94" t="s">
        <v>378</v>
      </c>
      <c r="D58" s="94" t="s">
        <v>93</v>
      </c>
      <c r="E58" s="99">
        <v>2000</v>
      </c>
      <c r="F58" s="99">
        <v>100</v>
      </c>
      <c r="G58" s="95">
        <f t="shared" si="0"/>
        <v>200000</v>
      </c>
      <c r="H58" s="32" t="s">
        <v>12</v>
      </c>
      <c r="I58" s="32" t="s">
        <v>13</v>
      </c>
    </row>
    <row r="59" spans="1:9" ht="38.25" x14ac:dyDescent="0.25">
      <c r="A59" s="92">
        <v>49</v>
      </c>
      <c r="B59" s="99" t="s">
        <v>116</v>
      </c>
      <c r="C59" s="100" t="s">
        <v>117</v>
      </c>
      <c r="D59" s="94" t="s">
        <v>93</v>
      </c>
      <c r="E59" s="99">
        <v>300</v>
      </c>
      <c r="F59" s="99">
        <v>1200</v>
      </c>
      <c r="G59" s="95">
        <f t="shared" si="0"/>
        <v>360000</v>
      </c>
      <c r="H59" s="32" t="s">
        <v>12</v>
      </c>
      <c r="I59" s="32" t="s">
        <v>13</v>
      </c>
    </row>
    <row r="60" spans="1:9" ht="38.25" x14ac:dyDescent="0.25">
      <c r="A60" s="92">
        <v>50</v>
      </c>
      <c r="B60" s="99" t="s">
        <v>264</v>
      </c>
      <c r="C60" s="100" t="s">
        <v>379</v>
      </c>
      <c r="D60" s="94" t="s">
        <v>93</v>
      </c>
      <c r="E60" s="101">
        <v>10000</v>
      </c>
      <c r="F60" s="99">
        <v>360</v>
      </c>
      <c r="G60" s="95">
        <f t="shared" si="0"/>
        <v>3600000</v>
      </c>
      <c r="H60" s="32" t="s">
        <v>12</v>
      </c>
      <c r="I60" s="32" t="s">
        <v>13</v>
      </c>
    </row>
    <row r="61" spans="1:9" ht="38.25" x14ac:dyDescent="0.25">
      <c r="A61" s="92">
        <v>51</v>
      </c>
      <c r="B61" s="99" t="s">
        <v>72</v>
      </c>
      <c r="C61" s="100" t="s">
        <v>118</v>
      </c>
      <c r="D61" s="94" t="s">
        <v>93</v>
      </c>
      <c r="E61" s="101">
        <v>500</v>
      </c>
      <c r="F61" s="99">
        <v>670</v>
      </c>
      <c r="G61" s="95">
        <f t="shared" si="0"/>
        <v>335000</v>
      </c>
      <c r="H61" s="32" t="s">
        <v>12</v>
      </c>
      <c r="I61" s="32" t="s">
        <v>13</v>
      </c>
    </row>
    <row r="62" spans="1:9" ht="38.25" x14ac:dyDescent="0.25">
      <c r="A62" s="92">
        <v>52</v>
      </c>
      <c r="B62" s="99" t="s">
        <v>72</v>
      </c>
      <c r="C62" s="100" t="s">
        <v>380</v>
      </c>
      <c r="D62" s="94" t="s">
        <v>93</v>
      </c>
      <c r="E62" s="101">
        <v>50</v>
      </c>
      <c r="F62" s="99">
        <v>850</v>
      </c>
      <c r="G62" s="95">
        <f t="shared" si="0"/>
        <v>42500</v>
      </c>
      <c r="H62" s="32" t="s">
        <v>12</v>
      </c>
      <c r="I62" s="32" t="s">
        <v>13</v>
      </c>
    </row>
    <row r="63" spans="1:9" ht="51" x14ac:dyDescent="0.25">
      <c r="A63" s="92">
        <v>53</v>
      </c>
      <c r="B63" s="95" t="s">
        <v>267</v>
      </c>
      <c r="C63" s="93" t="s">
        <v>381</v>
      </c>
      <c r="D63" s="95" t="s">
        <v>11</v>
      </c>
      <c r="E63" s="99">
        <v>20</v>
      </c>
      <c r="F63" s="99">
        <v>3500</v>
      </c>
      <c r="G63" s="95">
        <f t="shared" si="0"/>
        <v>70000</v>
      </c>
      <c r="H63" s="32" t="s">
        <v>12</v>
      </c>
      <c r="I63" s="32" t="s">
        <v>13</v>
      </c>
    </row>
    <row r="64" spans="1:9" ht="38.25" x14ac:dyDescent="0.25">
      <c r="A64" s="92">
        <v>54</v>
      </c>
      <c r="B64" s="94" t="s">
        <v>119</v>
      </c>
      <c r="C64" s="94" t="s">
        <v>123</v>
      </c>
      <c r="D64" s="103" t="s">
        <v>93</v>
      </c>
      <c r="E64" s="103">
        <v>10</v>
      </c>
      <c r="F64" s="99">
        <v>2100</v>
      </c>
      <c r="G64" s="95">
        <f t="shared" si="0"/>
        <v>21000</v>
      </c>
      <c r="H64" s="32" t="s">
        <v>12</v>
      </c>
      <c r="I64" s="32" t="s">
        <v>13</v>
      </c>
    </row>
    <row r="65" spans="1:9" ht="38.25" x14ac:dyDescent="0.25">
      <c r="A65" s="92">
        <v>55</v>
      </c>
      <c r="B65" s="94" t="s">
        <v>119</v>
      </c>
      <c r="C65" s="94" t="s">
        <v>382</v>
      </c>
      <c r="D65" s="103" t="s">
        <v>93</v>
      </c>
      <c r="E65" s="104">
        <v>30</v>
      </c>
      <c r="F65" s="99">
        <v>2100</v>
      </c>
      <c r="G65" s="95">
        <f t="shared" si="0"/>
        <v>63000</v>
      </c>
      <c r="H65" s="32" t="s">
        <v>12</v>
      </c>
      <c r="I65" s="32" t="s">
        <v>13</v>
      </c>
    </row>
    <row r="66" spans="1:9" ht="38.25" x14ac:dyDescent="0.25">
      <c r="A66" s="92">
        <v>56</v>
      </c>
      <c r="B66" s="94" t="s">
        <v>119</v>
      </c>
      <c r="C66" s="94" t="s">
        <v>120</v>
      </c>
      <c r="D66" s="103" t="s">
        <v>93</v>
      </c>
      <c r="E66" s="104">
        <v>30</v>
      </c>
      <c r="F66" s="99">
        <v>2100</v>
      </c>
      <c r="G66" s="95">
        <f t="shared" si="0"/>
        <v>63000</v>
      </c>
      <c r="H66" s="32" t="s">
        <v>12</v>
      </c>
      <c r="I66" s="32" t="s">
        <v>13</v>
      </c>
    </row>
    <row r="67" spans="1:9" ht="38.25" x14ac:dyDescent="0.25">
      <c r="A67" s="92">
        <v>57</v>
      </c>
      <c r="B67" s="94" t="s">
        <v>119</v>
      </c>
      <c r="C67" s="94" t="s">
        <v>121</v>
      </c>
      <c r="D67" s="103" t="s">
        <v>93</v>
      </c>
      <c r="E67" s="104">
        <v>30</v>
      </c>
      <c r="F67" s="99">
        <v>2100</v>
      </c>
      <c r="G67" s="95">
        <f t="shared" si="0"/>
        <v>63000</v>
      </c>
      <c r="H67" s="32" t="s">
        <v>12</v>
      </c>
      <c r="I67" s="32" t="s">
        <v>13</v>
      </c>
    </row>
    <row r="68" spans="1:9" ht="38.25" x14ac:dyDescent="0.25">
      <c r="A68" s="92">
        <v>58</v>
      </c>
      <c r="B68" s="94" t="s">
        <v>119</v>
      </c>
      <c r="C68" s="94" t="s">
        <v>122</v>
      </c>
      <c r="D68" s="103" t="s">
        <v>93</v>
      </c>
      <c r="E68" s="104">
        <v>30</v>
      </c>
      <c r="F68" s="99">
        <v>2100</v>
      </c>
      <c r="G68" s="95">
        <f t="shared" si="0"/>
        <v>63000</v>
      </c>
      <c r="H68" s="32" t="s">
        <v>12</v>
      </c>
      <c r="I68" s="32" t="s">
        <v>13</v>
      </c>
    </row>
    <row r="69" spans="1:9" ht="38.25" x14ac:dyDescent="0.25">
      <c r="A69" s="92">
        <v>59</v>
      </c>
      <c r="B69" s="95" t="s">
        <v>76</v>
      </c>
      <c r="C69" s="95" t="s">
        <v>77</v>
      </c>
      <c r="D69" s="103" t="s">
        <v>93</v>
      </c>
      <c r="E69" s="95">
        <v>300</v>
      </c>
      <c r="F69" s="95">
        <v>3000</v>
      </c>
      <c r="G69" s="95">
        <f t="shared" si="0"/>
        <v>900000</v>
      </c>
      <c r="H69" s="32" t="s">
        <v>12</v>
      </c>
      <c r="I69" s="32" t="s">
        <v>13</v>
      </c>
    </row>
    <row r="70" spans="1:9" ht="38.25" x14ac:dyDescent="0.25">
      <c r="A70" s="92">
        <v>60</v>
      </c>
      <c r="B70" s="95" t="s">
        <v>273</v>
      </c>
      <c r="C70" s="93" t="s">
        <v>383</v>
      </c>
      <c r="D70" s="103" t="s">
        <v>93</v>
      </c>
      <c r="E70" s="95">
        <v>20</v>
      </c>
      <c r="F70" s="95">
        <v>9000</v>
      </c>
      <c r="G70" s="95">
        <f t="shared" si="0"/>
        <v>180000</v>
      </c>
      <c r="H70" s="32" t="s">
        <v>12</v>
      </c>
      <c r="I70" s="32" t="s">
        <v>13</v>
      </c>
    </row>
    <row r="71" spans="1:9" ht="38.25" x14ac:dyDescent="0.25">
      <c r="A71" s="92">
        <v>61</v>
      </c>
      <c r="B71" s="99" t="s">
        <v>124</v>
      </c>
      <c r="C71" s="105" t="s">
        <v>125</v>
      </c>
      <c r="D71" s="103" t="s">
        <v>93</v>
      </c>
      <c r="E71" s="95">
        <v>6000</v>
      </c>
      <c r="F71" s="95">
        <v>45</v>
      </c>
      <c r="G71" s="95">
        <f t="shared" si="0"/>
        <v>270000</v>
      </c>
      <c r="H71" s="32" t="s">
        <v>12</v>
      </c>
      <c r="I71" s="32" t="s">
        <v>13</v>
      </c>
    </row>
    <row r="72" spans="1:9" ht="38.25" x14ac:dyDescent="0.25">
      <c r="A72" s="92">
        <v>62</v>
      </c>
      <c r="B72" s="99" t="s">
        <v>126</v>
      </c>
      <c r="C72" s="105" t="s">
        <v>127</v>
      </c>
      <c r="D72" s="103" t="s">
        <v>93</v>
      </c>
      <c r="E72" s="95">
        <v>1000</v>
      </c>
      <c r="F72" s="95">
        <v>45</v>
      </c>
      <c r="G72" s="95">
        <f t="shared" si="0"/>
        <v>45000</v>
      </c>
      <c r="H72" s="32" t="s">
        <v>12</v>
      </c>
      <c r="I72" s="32" t="s">
        <v>13</v>
      </c>
    </row>
    <row r="73" spans="1:9" ht="38.25" x14ac:dyDescent="0.25">
      <c r="A73" s="92">
        <v>63</v>
      </c>
      <c r="B73" s="94" t="s">
        <v>128</v>
      </c>
      <c r="C73" s="94" t="s">
        <v>384</v>
      </c>
      <c r="D73" s="103" t="s">
        <v>93</v>
      </c>
      <c r="E73" s="106">
        <v>100</v>
      </c>
      <c r="F73" s="106">
        <v>430</v>
      </c>
      <c r="G73" s="95">
        <f t="shared" si="0"/>
        <v>43000</v>
      </c>
      <c r="H73" s="32" t="s">
        <v>12</v>
      </c>
      <c r="I73" s="32" t="s">
        <v>13</v>
      </c>
    </row>
    <row r="74" spans="1:9" ht="38.25" x14ac:dyDescent="0.25">
      <c r="A74" s="92">
        <v>64</v>
      </c>
      <c r="B74" s="94" t="s">
        <v>128</v>
      </c>
      <c r="C74" s="94" t="s">
        <v>385</v>
      </c>
      <c r="D74" s="103" t="s">
        <v>93</v>
      </c>
      <c r="E74" s="106">
        <v>100</v>
      </c>
      <c r="F74" s="106">
        <v>379</v>
      </c>
      <c r="G74" s="95">
        <f t="shared" si="0"/>
        <v>37900</v>
      </c>
      <c r="H74" s="32" t="s">
        <v>12</v>
      </c>
      <c r="I74" s="32" t="s">
        <v>13</v>
      </c>
    </row>
    <row r="75" spans="1:9" ht="38.25" x14ac:dyDescent="0.25">
      <c r="A75" s="92">
        <v>65</v>
      </c>
      <c r="B75" s="94" t="s">
        <v>128</v>
      </c>
      <c r="C75" s="94" t="s">
        <v>129</v>
      </c>
      <c r="D75" s="103" t="s">
        <v>93</v>
      </c>
      <c r="E75" s="106">
        <v>100</v>
      </c>
      <c r="F75" s="106">
        <v>303</v>
      </c>
      <c r="G75" s="95">
        <f t="shared" si="0"/>
        <v>30300</v>
      </c>
      <c r="H75" s="32" t="s">
        <v>12</v>
      </c>
      <c r="I75" s="32" t="s">
        <v>13</v>
      </c>
    </row>
    <row r="76" spans="1:9" ht="38.25" x14ac:dyDescent="0.25">
      <c r="A76" s="92">
        <v>66</v>
      </c>
      <c r="B76" s="94" t="s">
        <v>128</v>
      </c>
      <c r="C76" s="94" t="s">
        <v>386</v>
      </c>
      <c r="D76" s="103" t="s">
        <v>93</v>
      </c>
      <c r="E76" s="106">
        <v>100</v>
      </c>
      <c r="F76" s="106">
        <v>303</v>
      </c>
      <c r="G76" s="95">
        <f t="shared" ref="G76:G119" si="1">E76*F76</f>
        <v>30300</v>
      </c>
      <c r="H76" s="32" t="s">
        <v>12</v>
      </c>
      <c r="I76" s="32" t="s">
        <v>13</v>
      </c>
    </row>
    <row r="77" spans="1:9" ht="38.25" x14ac:dyDescent="0.25">
      <c r="A77" s="92">
        <v>67</v>
      </c>
      <c r="B77" s="94" t="s">
        <v>128</v>
      </c>
      <c r="C77" s="94" t="s">
        <v>130</v>
      </c>
      <c r="D77" s="103" t="s">
        <v>93</v>
      </c>
      <c r="E77" s="106">
        <v>50</v>
      </c>
      <c r="F77" s="106">
        <v>550</v>
      </c>
      <c r="G77" s="95">
        <f t="shared" si="1"/>
        <v>27500</v>
      </c>
      <c r="H77" s="32" t="s">
        <v>12</v>
      </c>
      <c r="I77" s="32" t="s">
        <v>13</v>
      </c>
    </row>
    <row r="78" spans="1:9" ht="38.25" x14ac:dyDescent="0.25">
      <c r="A78" s="92">
        <v>68</v>
      </c>
      <c r="B78" s="94" t="s">
        <v>128</v>
      </c>
      <c r="C78" s="94" t="s">
        <v>387</v>
      </c>
      <c r="D78" s="103" t="s">
        <v>93</v>
      </c>
      <c r="E78" s="106">
        <v>50</v>
      </c>
      <c r="F78" s="106">
        <v>550</v>
      </c>
      <c r="G78" s="95">
        <f t="shared" si="1"/>
        <v>27500</v>
      </c>
      <c r="H78" s="32" t="s">
        <v>12</v>
      </c>
      <c r="I78" s="32" t="s">
        <v>13</v>
      </c>
    </row>
    <row r="79" spans="1:9" ht="38.25" x14ac:dyDescent="0.25">
      <c r="A79" s="92">
        <v>69</v>
      </c>
      <c r="B79" s="94" t="s">
        <v>128</v>
      </c>
      <c r="C79" s="94" t="s">
        <v>388</v>
      </c>
      <c r="D79" s="103" t="s">
        <v>93</v>
      </c>
      <c r="E79" s="106">
        <v>20</v>
      </c>
      <c r="F79" s="106">
        <v>250</v>
      </c>
      <c r="G79" s="95">
        <f t="shared" si="1"/>
        <v>5000</v>
      </c>
      <c r="H79" s="32" t="s">
        <v>12</v>
      </c>
      <c r="I79" s="32" t="s">
        <v>13</v>
      </c>
    </row>
    <row r="80" spans="1:9" ht="38.25" x14ac:dyDescent="0.25">
      <c r="A80" s="92">
        <v>70</v>
      </c>
      <c r="B80" s="94" t="s">
        <v>128</v>
      </c>
      <c r="C80" s="94" t="s">
        <v>389</v>
      </c>
      <c r="D80" s="103" t="s">
        <v>93</v>
      </c>
      <c r="E80" s="106">
        <v>10</v>
      </c>
      <c r="F80" s="106">
        <v>450</v>
      </c>
      <c r="G80" s="95">
        <f t="shared" si="1"/>
        <v>4500</v>
      </c>
      <c r="H80" s="32" t="s">
        <v>12</v>
      </c>
      <c r="I80" s="32" t="s">
        <v>13</v>
      </c>
    </row>
    <row r="81" spans="1:9" ht="38.25" x14ac:dyDescent="0.25">
      <c r="A81" s="92">
        <v>71</v>
      </c>
      <c r="B81" s="94" t="s">
        <v>128</v>
      </c>
      <c r="C81" s="94" t="s">
        <v>390</v>
      </c>
      <c r="D81" s="103" t="s">
        <v>93</v>
      </c>
      <c r="E81" s="106">
        <v>10</v>
      </c>
      <c r="F81" s="106">
        <v>450</v>
      </c>
      <c r="G81" s="95">
        <f t="shared" si="1"/>
        <v>4500</v>
      </c>
      <c r="H81" s="32" t="s">
        <v>12</v>
      </c>
      <c r="I81" s="32" t="s">
        <v>13</v>
      </c>
    </row>
    <row r="82" spans="1:9" ht="38.25" x14ac:dyDescent="0.25">
      <c r="A82" s="92">
        <v>72</v>
      </c>
      <c r="B82" s="94" t="s">
        <v>128</v>
      </c>
      <c r="C82" s="94" t="s">
        <v>391</v>
      </c>
      <c r="D82" s="103" t="s">
        <v>93</v>
      </c>
      <c r="E82" s="106">
        <v>20</v>
      </c>
      <c r="F82" s="106">
        <v>450</v>
      </c>
      <c r="G82" s="95">
        <f t="shared" si="1"/>
        <v>9000</v>
      </c>
      <c r="H82" s="32" t="s">
        <v>12</v>
      </c>
      <c r="I82" s="32" t="s">
        <v>13</v>
      </c>
    </row>
    <row r="83" spans="1:9" ht="38.25" x14ac:dyDescent="0.25">
      <c r="A83" s="92">
        <v>73</v>
      </c>
      <c r="B83" s="94" t="s">
        <v>128</v>
      </c>
      <c r="C83" s="94" t="s">
        <v>392</v>
      </c>
      <c r="D83" s="103" t="s">
        <v>93</v>
      </c>
      <c r="E83" s="99">
        <v>200</v>
      </c>
      <c r="F83" s="99">
        <v>550</v>
      </c>
      <c r="G83" s="95">
        <f t="shared" si="1"/>
        <v>110000</v>
      </c>
      <c r="H83" s="32" t="s">
        <v>12</v>
      </c>
      <c r="I83" s="32" t="s">
        <v>13</v>
      </c>
    </row>
    <row r="84" spans="1:9" ht="38.25" x14ac:dyDescent="0.25">
      <c r="A84" s="92">
        <v>74</v>
      </c>
      <c r="B84" s="94" t="s">
        <v>128</v>
      </c>
      <c r="C84" s="94" t="s">
        <v>393</v>
      </c>
      <c r="D84" s="103" t="s">
        <v>93</v>
      </c>
      <c r="E84" s="99">
        <v>200</v>
      </c>
      <c r="F84" s="99">
        <v>550</v>
      </c>
      <c r="G84" s="95">
        <f t="shared" si="1"/>
        <v>110000</v>
      </c>
      <c r="H84" s="32" t="s">
        <v>12</v>
      </c>
      <c r="I84" s="32" t="s">
        <v>13</v>
      </c>
    </row>
    <row r="85" spans="1:9" ht="38.25" x14ac:dyDescent="0.25">
      <c r="A85" s="92">
        <v>75</v>
      </c>
      <c r="B85" s="94" t="s">
        <v>128</v>
      </c>
      <c r="C85" s="94" t="s">
        <v>394</v>
      </c>
      <c r="D85" s="103" t="s">
        <v>93</v>
      </c>
      <c r="E85" s="99">
        <v>200</v>
      </c>
      <c r="F85" s="99">
        <v>550</v>
      </c>
      <c r="G85" s="95">
        <f t="shared" si="1"/>
        <v>110000</v>
      </c>
      <c r="H85" s="32" t="s">
        <v>12</v>
      </c>
      <c r="I85" s="32" t="s">
        <v>13</v>
      </c>
    </row>
    <row r="86" spans="1:9" ht="38.25" x14ac:dyDescent="0.25">
      <c r="A86" s="92">
        <v>76</v>
      </c>
      <c r="B86" s="94" t="s">
        <v>128</v>
      </c>
      <c r="C86" s="94" t="s">
        <v>395</v>
      </c>
      <c r="D86" s="103" t="s">
        <v>93</v>
      </c>
      <c r="E86" s="99">
        <v>200</v>
      </c>
      <c r="F86" s="99">
        <v>550</v>
      </c>
      <c r="G86" s="95">
        <f t="shared" si="1"/>
        <v>110000</v>
      </c>
      <c r="H86" s="32" t="s">
        <v>12</v>
      </c>
      <c r="I86" s="32" t="s">
        <v>13</v>
      </c>
    </row>
    <row r="87" spans="1:9" ht="38.25" x14ac:dyDescent="0.25">
      <c r="A87" s="92">
        <v>77</v>
      </c>
      <c r="B87" s="94" t="s">
        <v>128</v>
      </c>
      <c r="C87" s="94" t="s">
        <v>396</v>
      </c>
      <c r="D87" s="103" t="s">
        <v>93</v>
      </c>
      <c r="E87" s="99">
        <v>50</v>
      </c>
      <c r="F87" s="99">
        <v>550</v>
      </c>
      <c r="G87" s="95">
        <f t="shared" si="1"/>
        <v>27500</v>
      </c>
      <c r="H87" s="32" t="s">
        <v>12</v>
      </c>
      <c r="I87" s="32" t="s">
        <v>13</v>
      </c>
    </row>
    <row r="88" spans="1:9" ht="38.25" x14ac:dyDescent="0.25">
      <c r="A88" s="92">
        <v>78</v>
      </c>
      <c r="B88" s="94" t="s">
        <v>128</v>
      </c>
      <c r="C88" s="94" t="s">
        <v>397</v>
      </c>
      <c r="D88" s="103" t="s">
        <v>93</v>
      </c>
      <c r="E88" s="99">
        <v>50</v>
      </c>
      <c r="F88" s="99">
        <v>550</v>
      </c>
      <c r="G88" s="95">
        <f t="shared" si="1"/>
        <v>27500</v>
      </c>
      <c r="H88" s="32" t="s">
        <v>12</v>
      </c>
      <c r="I88" s="32" t="s">
        <v>13</v>
      </c>
    </row>
    <row r="89" spans="1:9" ht="38.25" x14ac:dyDescent="0.25">
      <c r="A89" s="92">
        <v>79</v>
      </c>
      <c r="B89" s="94" t="s">
        <v>128</v>
      </c>
      <c r="C89" s="94" t="s">
        <v>398</v>
      </c>
      <c r="D89" s="103" t="s">
        <v>93</v>
      </c>
      <c r="E89" s="99">
        <v>20</v>
      </c>
      <c r="F89" s="99">
        <v>550</v>
      </c>
      <c r="G89" s="95">
        <f t="shared" si="1"/>
        <v>11000</v>
      </c>
      <c r="H89" s="32" t="s">
        <v>12</v>
      </c>
      <c r="I89" s="32" t="s">
        <v>13</v>
      </c>
    </row>
    <row r="90" spans="1:9" ht="38.25" x14ac:dyDescent="0.25">
      <c r="A90" s="92">
        <v>80</v>
      </c>
      <c r="B90" s="94" t="s">
        <v>128</v>
      </c>
      <c r="C90" s="94" t="s">
        <v>399</v>
      </c>
      <c r="D90" s="103" t="s">
        <v>93</v>
      </c>
      <c r="E90" s="99">
        <v>10</v>
      </c>
      <c r="F90" s="99">
        <v>550</v>
      </c>
      <c r="G90" s="95">
        <f t="shared" si="1"/>
        <v>5500</v>
      </c>
      <c r="H90" s="32" t="s">
        <v>12</v>
      </c>
      <c r="I90" s="32" t="s">
        <v>13</v>
      </c>
    </row>
    <row r="91" spans="1:9" ht="38.25" x14ac:dyDescent="0.25">
      <c r="A91" s="92">
        <v>81</v>
      </c>
      <c r="B91" s="107" t="s">
        <v>128</v>
      </c>
      <c r="C91" s="107" t="s">
        <v>400</v>
      </c>
      <c r="D91" s="108" t="s">
        <v>93</v>
      </c>
      <c r="E91" s="109">
        <v>10</v>
      </c>
      <c r="F91" s="109">
        <v>550</v>
      </c>
      <c r="G91" s="95">
        <f t="shared" si="1"/>
        <v>5500</v>
      </c>
      <c r="H91" s="110" t="s">
        <v>12</v>
      </c>
      <c r="I91" s="32" t="s">
        <v>13</v>
      </c>
    </row>
    <row r="92" spans="1:9" ht="30" x14ac:dyDescent="0.25">
      <c r="A92" s="92">
        <v>82</v>
      </c>
      <c r="B92" s="111" t="s">
        <v>401</v>
      </c>
      <c r="C92" s="112" t="s">
        <v>402</v>
      </c>
      <c r="D92" s="103" t="s">
        <v>93</v>
      </c>
      <c r="E92" s="112">
        <v>12500</v>
      </c>
      <c r="F92" s="112">
        <v>24</v>
      </c>
      <c r="G92" s="95">
        <f t="shared" si="1"/>
        <v>300000</v>
      </c>
      <c r="H92" s="19" t="s">
        <v>12</v>
      </c>
      <c r="I92" s="19" t="s">
        <v>32</v>
      </c>
    </row>
    <row r="93" spans="1:9" ht="30" x14ac:dyDescent="0.25">
      <c r="A93" s="92">
        <v>83</v>
      </c>
      <c r="B93" s="111" t="s">
        <v>401</v>
      </c>
      <c r="C93" s="112" t="s">
        <v>403</v>
      </c>
      <c r="D93" s="103" t="s">
        <v>93</v>
      </c>
      <c r="E93" s="112">
        <v>14500</v>
      </c>
      <c r="F93" s="112">
        <v>24</v>
      </c>
      <c r="G93" s="95">
        <f t="shared" si="1"/>
        <v>348000</v>
      </c>
      <c r="H93" s="19" t="s">
        <v>12</v>
      </c>
      <c r="I93" s="19" t="s">
        <v>32</v>
      </c>
    </row>
    <row r="94" spans="1:9" ht="30" x14ac:dyDescent="0.25">
      <c r="A94" s="92">
        <v>84</v>
      </c>
      <c r="B94" s="111" t="s">
        <v>401</v>
      </c>
      <c r="C94" s="112" t="s">
        <v>404</v>
      </c>
      <c r="D94" s="103" t="s">
        <v>93</v>
      </c>
      <c r="E94" s="112">
        <v>15600</v>
      </c>
      <c r="F94" s="112">
        <v>24</v>
      </c>
      <c r="G94" s="95">
        <f t="shared" si="1"/>
        <v>374400</v>
      </c>
      <c r="H94" s="19" t="s">
        <v>12</v>
      </c>
      <c r="I94" s="19" t="s">
        <v>32</v>
      </c>
    </row>
    <row r="95" spans="1:9" ht="30" x14ac:dyDescent="0.25">
      <c r="A95" s="92">
        <v>85</v>
      </c>
      <c r="B95" s="111" t="s">
        <v>405</v>
      </c>
      <c r="C95" s="112" t="s">
        <v>406</v>
      </c>
      <c r="D95" s="103" t="s">
        <v>93</v>
      </c>
      <c r="E95" s="112">
        <v>13600</v>
      </c>
      <c r="F95" s="112">
        <v>50</v>
      </c>
      <c r="G95" s="95">
        <f t="shared" si="1"/>
        <v>680000</v>
      </c>
      <c r="H95" s="19" t="s">
        <v>12</v>
      </c>
      <c r="I95" s="19" t="s">
        <v>32</v>
      </c>
    </row>
    <row r="96" spans="1:9" ht="30" x14ac:dyDescent="0.25">
      <c r="A96" s="92">
        <v>86</v>
      </c>
      <c r="B96" s="111" t="s">
        <v>407</v>
      </c>
      <c r="C96" s="112" t="s">
        <v>408</v>
      </c>
      <c r="D96" s="103" t="s">
        <v>93</v>
      </c>
      <c r="E96" s="112">
        <v>17500</v>
      </c>
      <c r="F96" s="112">
        <v>100</v>
      </c>
      <c r="G96" s="95">
        <f t="shared" si="1"/>
        <v>1750000</v>
      </c>
      <c r="H96" s="19" t="s">
        <v>12</v>
      </c>
      <c r="I96" s="19" t="s">
        <v>32</v>
      </c>
    </row>
    <row r="97" spans="1:9" ht="38.25" x14ac:dyDescent="0.25">
      <c r="A97" s="92">
        <v>87</v>
      </c>
      <c r="B97" s="113" t="s">
        <v>131</v>
      </c>
      <c r="C97" s="113" t="s">
        <v>409</v>
      </c>
      <c r="D97" s="113" t="s">
        <v>11</v>
      </c>
      <c r="E97" s="114">
        <v>50</v>
      </c>
      <c r="F97" s="115">
        <v>31000</v>
      </c>
      <c r="G97" s="95">
        <f t="shared" si="1"/>
        <v>1550000</v>
      </c>
      <c r="H97" s="116" t="s">
        <v>12</v>
      </c>
      <c r="I97" s="32" t="s">
        <v>13</v>
      </c>
    </row>
    <row r="98" spans="1:9" ht="51" x14ac:dyDescent="0.25">
      <c r="A98" s="92">
        <v>88</v>
      </c>
      <c r="B98" s="99" t="s">
        <v>131</v>
      </c>
      <c r="C98" s="97" t="s">
        <v>410</v>
      </c>
      <c r="D98" s="99" t="s">
        <v>11</v>
      </c>
      <c r="E98" s="114">
        <v>50</v>
      </c>
      <c r="F98" s="114">
        <v>29000</v>
      </c>
      <c r="G98" s="95">
        <f t="shared" si="1"/>
        <v>1450000</v>
      </c>
      <c r="H98" s="32" t="s">
        <v>12</v>
      </c>
      <c r="I98" s="32" t="s">
        <v>13</v>
      </c>
    </row>
    <row r="99" spans="1:9" ht="51" x14ac:dyDescent="0.25">
      <c r="A99" s="92">
        <v>89</v>
      </c>
      <c r="B99" s="99" t="s">
        <v>131</v>
      </c>
      <c r="C99" s="97" t="s">
        <v>411</v>
      </c>
      <c r="D99" s="99" t="s">
        <v>11</v>
      </c>
      <c r="E99" s="114">
        <v>50</v>
      </c>
      <c r="F99" s="114">
        <v>29000</v>
      </c>
      <c r="G99" s="95">
        <f t="shared" si="1"/>
        <v>1450000</v>
      </c>
      <c r="H99" s="32" t="s">
        <v>12</v>
      </c>
      <c r="I99" s="32" t="s">
        <v>13</v>
      </c>
    </row>
    <row r="100" spans="1:9" ht="38.25" x14ac:dyDescent="0.25">
      <c r="A100" s="92">
        <v>90</v>
      </c>
      <c r="B100" s="99" t="s">
        <v>131</v>
      </c>
      <c r="C100" s="99" t="s">
        <v>412</v>
      </c>
      <c r="D100" s="99" t="s">
        <v>11</v>
      </c>
      <c r="E100" s="114">
        <v>20</v>
      </c>
      <c r="F100" s="114">
        <v>29000</v>
      </c>
      <c r="G100" s="95">
        <f t="shared" si="1"/>
        <v>580000</v>
      </c>
      <c r="H100" s="32" t="s">
        <v>12</v>
      </c>
      <c r="I100" s="32" t="s">
        <v>13</v>
      </c>
    </row>
    <row r="101" spans="1:9" ht="38.25" x14ac:dyDescent="0.25">
      <c r="A101" s="92">
        <v>91</v>
      </c>
      <c r="B101" s="99" t="s">
        <v>131</v>
      </c>
      <c r="C101" s="103" t="s">
        <v>413</v>
      </c>
      <c r="D101" s="99" t="s">
        <v>11</v>
      </c>
      <c r="E101" s="114">
        <v>50</v>
      </c>
      <c r="F101" s="114">
        <v>29000</v>
      </c>
      <c r="G101" s="95">
        <f t="shared" si="1"/>
        <v>1450000</v>
      </c>
      <c r="H101" s="32" t="s">
        <v>12</v>
      </c>
      <c r="I101" s="32" t="s">
        <v>13</v>
      </c>
    </row>
    <row r="102" spans="1:9" ht="38.25" x14ac:dyDescent="0.25">
      <c r="A102" s="92">
        <v>92</v>
      </c>
      <c r="B102" s="99" t="s">
        <v>131</v>
      </c>
      <c r="C102" s="103" t="s">
        <v>414</v>
      </c>
      <c r="D102" s="99" t="s">
        <v>11</v>
      </c>
      <c r="E102" s="117">
        <v>10</v>
      </c>
      <c r="F102" s="118">
        <v>250000</v>
      </c>
      <c r="G102" s="95">
        <f t="shared" si="1"/>
        <v>2500000</v>
      </c>
      <c r="H102" s="32" t="s">
        <v>12</v>
      </c>
      <c r="I102" s="32" t="s">
        <v>13</v>
      </c>
    </row>
    <row r="103" spans="1:9" ht="38.25" x14ac:dyDescent="0.25">
      <c r="A103" s="92">
        <v>93</v>
      </c>
      <c r="B103" s="97" t="s">
        <v>307</v>
      </c>
      <c r="C103" s="99" t="s">
        <v>415</v>
      </c>
      <c r="D103" s="99" t="s">
        <v>93</v>
      </c>
      <c r="E103" s="99">
        <v>50</v>
      </c>
      <c r="F103" s="95">
        <v>3750</v>
      </c>
      <c r="G103" s="95">
        <f t="shared" si="1"/>
        <v>187500</v>
      </c>
      <c r="H103" s="32" t="s">
        <v>12</v>
      </c>
      <c r="I103" s="32" t="s">
        <v>13</v>
      </c>
    </row>
    <row r="104" spans="1:9" ht="38.25" x14ac:dyDescent="0.25">
      <c r="A104" s="92">
        <v>94</v>
      </c>
      <c r="B104" s="97" t="s">
        <v>309</v>
      </c>
      <c r="C104" s="99" t="s">
        <v>415</v>
      </c>
      <c r="D104" s="99" t="s">
        <v>93</v>
      </c>
      <c r="E104" s="99">
        <v>50</v>
      </c>
      <c r="F104" s="95">
        <v>3750</v>
      </c>
      <c r="G104" s="95">
        <f t="shared" si="1"/>
        <v>187500</v>
      </c>
      <c r="H104" s="32" t="s">
        <v>12</v>
      </c>
      <c r="I104" s="32" t="s">
        <v>13</v>
      </c>
    </row>
    <row r="105" spans="1:9" ht="38.25" x14ac:dyDescent="0.25">
      <c r="A105" s="92">
        <v>95</v>
      </c>
      <c r="B105" s="99" t="s">
        <v>310</v>
      </c>
      <c r="C105" s="99" t="s">
        <v>416</v>
      </c>
      <c r="D105" s="99" t="s">
        <v>93</v>
      </c>
      <c r="E105" s="99">
        <v>50</v>
      </c>
      <c r="F105" s="95">
        <v>3750</v>
      </c>
      <c r="G105" s="95">
        <f t="shared" si="1"/>
        <v>187500</v>
      </c>
      <c r="H105" s="32" t="s">
        <v>12</v>
      </c>
      <c r="I105" s="32" t="s">
        <v>13</v>
      </c>
    </row>
    <row r="106" spans="1:9" ht="38.25" x14ac:dyDescent="0.25">
      <c r="A106" s="92">
        <v>96</v>
      </c>
      <c r="B106" s="99" t="s">
        <v>307</v>
      </c>
      <c r="C106" s="99" t="s">
        <v>417</v>
      </c>
      <c r="D106" s="99" t="s">
        <v>93</v>
      </c>
      <c r="E106" s="99">
        <v>50</v>
      </c>
      <c r="F106" s="95">
        <v>3750</v>
      </c>
      <c r="G106" s="95">
        <f t="shared" si="1"/>
        <v>187500</v>
      </c>
      <c r="H106" s="32" t="s">
        <v>12</v>
      </c>
      <c r="I106" s="32" t="s">
        <v>13</v>
      </c>
    </row>
    <row r="107" spans="1:9" ht="51" x14ac:dyDescent="0.25">
      <c r="A107" s="92">
        <v>97</v>
      </c>
      <c r="B107" s="99" t="s">
        <v>418</v>
      </c>
      <c r="C107" s="99" t="s">
        <v>419</v>
      </c>
      <c r="D107" s="99" t="s">
        <v>93</v>
      </c>
      <c r="E107" s="99">
        <v>200</v>
      </c>
      <c r="F107" s="99">
        <v>24500</v>
      </c>
      <c r="G107" s="95">
        <f t="shared" si="1"/>
        <v>4900000</v>
      </c>
      <c r="H107" s="32" t="s">
        <v>12</v>
      </c>
      <c r="I107" s="32" t="s">
        <v>13</v>
      </c>
    </row>
    <row r="108" spans="1:9" ht="51" x14ac:dyDescent="0.25">
      <c r="A108" s="92">
        <v>98</v>
      </c>
      <c r="B108" s="99" t="s">
        <v>418</v>
      </c>
      <c r="C108" s="99" t="s">
        <v>420</v>
      </c>
      <c r="D108" s="99" t="s">
        <v>93</v>
      </c>
      <c r="E108" s="99">
        <v>200</v>
      </c>
      <c r="F108" s="99">
        <v>24500</v>
      </c>
      <c r="G108" s="95">
        <f t="shared" si="1"/>
        <v>4900000</v>
      </c>
      <c r="H108" s="32" t="s">
        <v>12</v>
      </c>
      <c r="I108" s="32" t="s">
        <v>13</v>
      </c>
    </row>
    <row r="109" spans="1:9" ht="38.25" x14ac:dyDescent="0.25">
      <c r="A109" s="92">
        <v>99</v>
      </c>
      <c r="B109" s="99" t="s">
        <v>421</v>
      </c>
      <c r="C109" s="99" t="s">
        <v>422</v>
      </c>
      <c r="D109" s="99" t="s">
        <v>93</v>
      </c>
      <c r="E109" s="99">
        <v>20</v>
      </c>
      <c r="F109" s="99">
        <v>498</v>
      </c>
      <c r="G109" s="95">
        <f t="shared" si="1"/>
        <v>9960</v>
      </c>
      <c r="H109" s="32" t="s">
        <v>12</v>
      </c>
      <c r="I109" s="32" t="s">
        <v>13</v>
      </c>
    </row>
    <row r="110" spans="1:9" ht="38.25" x14ac:dyDescent="0.25">
      <c r="A110" s="92">
        <v>100</v>
      </c>
      <c r="B110" s="99" t="s">
        <v>423</v>
      </c>
      <c r="C110" s="99" t="s">
        <v>424</v>
      </c>
      <c r="D110" s="99" t="s">
        <v>93</v>
      </c>
      <c r="E110" s="99">
        <v>20</v>
      </c>
      <c r="F110" s="99">
        <v>498</v>
      </c>
      <c r="G110" s="95">
        <f t="shared" si="1"/>
        <v>9960</v>
      </c>
      <c r="H110" s="32" t="s">
        <v>12</v>
      </c>
      <c r="I110" s="32" t="s">
        <v>13</v>
      </c>
    </row>
    <row r="111" spans="1:9" ht="38.25" x14ac:dyDescent="0.25">
      <c r="A111" s="92">
        <v>101</v>
      </c>
      <c r="B111" s="99" t="s">
        <v>425</v>
      </c>
      <c r="C111" s="99" t="s">
        <v>426</v>
      </c>
      <c r="D111" s="99" t="s">
        <v>93</v>
      </c>
      <c r="E111" s="99">
        <v>20</v>
      </c>
      <c r="F111" s="99">
        <v>498</v>
      </c>
      <c r="G111" s="95">
        <f t="shared" si="1"/>
        <v>9960</v>
      </c>
      <c r="H111" s="32" t="s">
        <v>12</v>
      </c>
      <c r="I111" s="32" t="s">
        <v>13</v>
      </c>
    </row>
    <row r="112" spans="1:9" ht="127.5" x14ac:dyDescent="0.25">
      <c r="A112" s="92">
        <v>102</v>
      </c>
      <c r="B112" s="99" t="s">
        <v>427</v>
      </c>
      <c r="C112" s="100" t="s">
        <v>428</v>
      </c>
      <c r="D112" s="99" t="s">
        <v>93</v>
      </c>
      <c r="E112" s="99">
        <v>10000</v>
      </c>
      <c r="F112" s="93">
        <v>330</v>
      </c>
      <c r="G112" s="95">
        <f t="shared" si="1"/>
        <v>3300000</v>
      </c>
      <c r="H112" s="32" t="s">
        <v>12</v>
      </c>
      <c r="I112" s="32" t="s">
        <v>13</v>
      </c>
    </row>
    <row r="113" spans="1:9" ht="38.25" x14ac:dyDescent="0.25">
      <c r="A113" s="92">
        <v>103</v>
      </c>
      <c r="B113" s="99" t="s">
        <v>323</v>
      </c>
      <c r="C113" s="100" t="s">
        <v>429</v>
      </c>
      <c r="D113" s="95" t="s">
        <v>93</v>
      </c>
      <c r="E113" s="95">
        <v>250000</v>
      </c>
      <c r="F113" s="95">
        <v>15.84</v>
      </c>
      <c r="G113" s="95">
        <f t="shared" si="1"/>
        <v>3960000</v>
      </c>
      <c r="H113" s="32" t="s">
        <v>12</v>
      </c>
      <c r="I113" s="32" t="s">
        <v>13</v>
      </c>
    </row>
    <row r="114" spans="1:9" ht="38.25" x14ac:dyDescent="0.25">
      <c r="A114" s="92">
        <v>104</v>
      </c>
      <c r="B114" s="99" t="s">
        <v>323</v>
      </c>
      <c r="C114" s="100" t="s">
        <v>430</v>
      </c>
      <c r="D114" s="95" t="s">
        <v>93</v>
      </c>
      <c r="E114" s="101">
        <v>250000</v>
      </c>
      <c r="F114" s="99">
        <v>15.64</v>
      </c>
      <c r="G114" s="95">
        <f t="shared" si="1"/>
        <v>3910000</v>
      </c>
      <c r="H114" s="32" t="s">
        <v>12</v>
      </c>
      <c r="I114" s="32" t="s">
        <v>13</v>
      </c>
    </row>
    <row r="115" spans="1:9" ht="38.25" x14ac:dyDescent="0.25">
      <c r="A115" s="92">
        <v>105</v>
      </c>
      <c r="B115" s="99" t="s">
        <v>323</v>
      </c>
      <c r="C115" s="100" t="s">
        <v>431</v>
      </c>
      <c r="D115" s="95" t="s">
        <v>93</v>
      </c>
      <c r="E115" s="101">
        <v>40000</v>
      </c>
      <c r="F115" s="99">
        <v>31.47</v>
      </c>
      <c r="G115" s="95">
        <f t="shared" si="1"/>
        <v>1258800</v>
      </c>
      <c r="H115" s="32" t="s">
        <v>12</v>
      </c>
      <c r="I115" s="32" t="s">
        <v>13</v>
      </c>
    </row>
    <row r="116" spans="1:9" ht="38.25" x14ac:dyDescent="0.25">
      <c r="A116" s="92">
        <v>106</v>
      </c>
      <c r="B116" s="99" t="s">
        <v>323</v>
      </c>
      <c r="C116" s="100" t="s">
        <v>432</v>
      </c>
      <c r="D116" s="95" t="s">
        <v>93</v>
      </c>
      <c r="E116" s="101">
        <v>6000</v>
      </c>
      <c r="F116" s="99">
        <v>83.36</v>
      </c>
      <c r="G116" s="95">
        <f t="shared" si="1"/>
        <v>500160</v>
      </c>
      <c r="H116" s="32" t="s">
        <v>12</v>
      </c>
      <c r="I116" s="32" t="s">
        <v>13</v>
      </c>
    </row>
    <row r="117" spans="1:9" ht="38.25" x14ac:dyDescent="0.25">
      <c r="A117" s="92">
        <v>107</v>
      </c>
      <c r="B117" s="99" t="s">
        <v>323</v>
      </c>
      <c r="C117" s="100" t="s">
        <v>433</v>
      </c>
      <c r="D117" s="95" t="s">
        <v>93</v>
      </c>
      <c r="E117" s="101">
        <v>70000</v>
      </c>
      <c r="F117" s="99">
        <v>24.1</v>
      </c>
      <c r="G117" s="95">
        <f t="shared" si="1"/>
        <v>1687000</v>
      </c>
      <c r="H117" s="32" t="s">
        <v>12</v>
      </c>
      <c r="I117" s="32" t="s">
        <v>13</v>
      </c>
    </row>
    <row r="118" spans="1:9" ht="89.25" x14ac:dyDescent="0.25">
      <c r="A118" s="92">
        <v>108</v>
      </c>
      <c r="B118" s="99" t="s">
        <v>434</v>
      </c>
      <c r="C118" s="99" t="s">
        <v>435</v>
      </c>
      <c r="D118" s="95" t="s">
        <v>93</v>
      </c>
      <c r="E118" s="101">
        <v>4000</v>
      </c>
      <c r="F118" s="99">
        <v>115</v>
      </c>
      <c r="G118" s="95">
        <f t="shared" si="1"/>
        <v>460000</v>
      </c>
      <c r="H118" s="32" t="s">
        <v>12</v>
      </c>
      <c r="I118" s="32" t="s">
        <v>13</v>
      </c>
    </row>
    <row r="119" spans="1:9" ht="38.25" x14ac:dyDescent="0.25">
      <c r="A119" s="92">
        <v>109</v>
      </c>
      <c r="B119" s="102" t="s">
        <v>436</v>
      </c>
      <c r="C119" s="102" t="s">
        <v>437</v>
      </c>
      <c r="D119" s="95" t="s">
        <v>93</v>
      </c>
      <c r="E119" s="101">
        <v>3000</v>
      </c>
      <c r="F119" s="99">
        <v>227</v>
      </c>
      <c r="G119" s="95">
        <f t="shared" si="1"/>
        <v>681000</v>
      </c>
      <c r="H119" s="32" t="s">
        <v>12</v>
      </c>
      <c r="I119" s="32" t="s">
        <v>13</v>
      </c>
    </row>
    <row r="120" spans="1:9" x14ac:dyDescent="0.25">
      <c r="A120" s="227" t="s">
        <v>438</v>
      </c>
      <c r="B120" s="227"/>
      <c r="C120" s="227"/>
      <c r="D120" s="227"/>
      <c r="E120" s="227"/>
      <c r="F120" s="227"/>
      <c r="G120" s="119">
        <f>SUM(G11:G119)</f>
        <v>76975482</v>
      </c>
      <c r="H120" s="120"/>
      <c r="I120" s="120"/>
    </row>
    <row r="122" spans="1:9" ht="255" x14ac:dyDescent="0.25">
      <c r="A122" s="72">
        <v>1</v>
      </c>
      <c r="B122" s="237" t="s">
        <v>1116</v>
      </c>
      <c r="C122" s="238" t="s">
        <v>1117</v>
      </c>
      <c r="D122" s="74" t="s">
        <v>93</v>
      </c>
      <c r="E122" s="74">
        <v>500</v>
      </c>
      <c r="F122" s="74">
        <v>1036</v>
      </c>
      <c r="G122" s="74">
        <f>E122*F122</f>
        <v>518000</v>
      </c>
      <c r="H122" s="234" t="s">
        <v>12</v>
      </c>
      <c r="I122" s="234" t="s">
        <v>13</v>
      </c>
    </row>
    <row r="123" spans="1:9" ht="255" x14ac:dyDescent="0.25">
      <c r="A123" s="72">
        <v>2</v>
      </c>
      <c r="B123" s="235" t="s">
        <v>1118</v>
      </c>
      <c r="C123" s="235" t="s">
        <v>1119</v>
      </c>
      <c r="D123" s="74" t="s">
        <v>93</v>
      </c>
      <c r="E123" s="74">
        <v>100</v>
      </c>
      <c r="F123" s="74">
        <v>800</v>
      </c>
      <c r="G123" s="74">
        <f t="shared" ref="G123" si="2">E123*F123</f>
        <v>80000</v>
      </c>
      <c r="H123" s="234" t="s">
        <v>12</v>
      </c>
      <c r="I123" s="234" t="s">
        <v>13</v>
      </c>
    </row>
    <row r="124" spans="1:9" x14ac:dyDescent="0.25">
      <c r="A124" s="74"/>
      <c r="B124" s="236" t="s">
        <v>85</v>
      </c>
      <c r="C124" s="73"/>
      <c r="D124" s="74"/>
      <c r="E124" s="74"/>
      <c r="F124" s="74"/>
      <c r="G124" s="91">
        <f>SUM(G122:G123)</f>
        <v>598000</v>
      </c>
      <c r="H124" s="202"/>
      <c r="I124" s="202"/>
    </row>
  </sheetData>
  <mergeCells count="5">
    <mergeCell ref="A120:F120"/>
    <mergeCell ref="E1:I1"/>
    <mergeCell ref="E2:I2"/>
    <mergeCell ref="E3:I3"/>
    <mergeCell ref="E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DF37C-07B5-4DB4-B11F-0D93CC8DD1D6}">
  <dimension ref="B4:K40"/>
  <sheetViews>
    <sheetView topLeftCell="A34" workbookViewId="0">
      <selection activeCell="D9" sqref="D9:H9"/>
    </sheetView>
  </sheetViews>
  <sheetFormatPr defaultRowHeight="15" x14ac:dyDescent="0.25"/>
  <cols>
    <col min="3" max="3" width="18.5703125" customWidth="1"/>
    <col min="4" max="4" width="18.7109375" customWidth="1"/>
    <col min="6" max="6" width="12" customWidth="1"/>
    <col min="8" max="8" width="14.28515625" customWidth="1"/>
    <col min="9" max="9" width="47.5703125" customWidth="1"/>
    <col min="10" max="10" width="11.7109375" customWidth="1"/>
    <col min="11" max="11" width="18.85546875" customWidth="1"/>
  </cols>
  <sheetData>
    <row r="4" spans="2:11" ht="15.75" x14ac:dyDescent="0.25">
      <c r="F4" s="212" t="s">
        <v>196</v>
      </c>
      <c r="G4" s="212"/>
      <c r="H4" s="212"/>
      <c r="I4" s="212"/>
      <c r="J4" s="212"/>
    </row>
    <row r="5" spans="2:11" ht="15.75" x14ac:dyDescent="0.25">
      <c r="F5" s="212" t="s">
        <v>197</v>
      </c>
      <c r="G5" s="212"/>
      <c r="H5" s="212"/>
      <c r="I5" s="212"/>
      <c r="J5" s="212"/>
    </row>
    <row r="6" spans="2:11" ht="15.75" x14ac:dyDescent="0.25">
      <c r="F6" s="212" t="s">
        <v>198</v>
      </c>
      <c r="G6" s="212"/>
      <c r="H6" s="212"/>
      <c r="I6" s="212"/>
      <c r="J6" s="212"/>
    </row>
    <row r="7" spans="2:11" ht="15.75" x14ac:dyDescent="0.25">
      <c r="F7" s="212" t="s">
        <v>133</v>
      </c>
      <c r="G7" s="212"/>
      <c r="H7" s="212"/>
      <c r="I7" s="212"/>
      <c r="J7" s="212"/>
    </row>
    <row r="9" spans="2:11" x14ac:dyDescent="0.25">
      <c r="D9" s="229" t="s">
        <v>1110</v>
      </c>
      <c r="E9" s="229"/>
      <c r="F9" s="229"/>
      <c r="G9" s="229"/>
      <c r="H9" s="229"/>
    </row>
    <row r="10" spans="2:11" ht="15.75" thickBot="1" x14ac:dyDescent="0.3">
      <c r="B10" s="121"/>
      <c r="C10" s="121"/>
      <c r="D10" s="121"/>
      <c r="E10" s="42"/>
      <c r="F10" s="42"/>
      <c r="G10" s="42"/>
      <c r="H10" s="121"/>
      <c r="I10" s="228" t="s">
        <v>439</v>
      </c>
      <c r="J10" s="228"/>
      <c r="K10" s="228"/>
    </row>
    <row r="11" spans="2:11" ht="26.25" thickBot="1" x14ac:dyDescent="0.3">
      <c r="B11" s="123" t="s">
        <v>440</v>
      </c>
      <c r="C11" s="123" t="s">
        <v>441</v>
      </c>
      <c r="D11" s="123" t="s">
        <v>41</v>
      </c>
      <c r="E11" s="124" t="s">
        <v>42</v>
      </c>
      <c r="F11" s="124" t="s">
        <v>43</v>
      </c>
      <c r="G11" s="123" t="s">
        <v>442</v>
      </c>
      <c r="H11" s="123" t="s">
        <v>27</v>
      </c>
      <c r="I11" s="123" t="s">
        <v>443</v>
      </c>
      <c r="J11" s="125" t="s">
        <v>7</v>
      </c>
      <c r="K11" s="125" t="s">
        <v>28</v>
      </c>
    </row>
    <row r="12" spans="2:11" ht="282" thickBot="1" x14ac:dyDescent="0.3">
      <c r="B12" s="126">
        <v>1</v>
      </c>
      <c r="C12" s="126" t="s">
        <v>444</v>
      </c>
      <c r="D12" s="126" t="s">
        <v>445</v>
      </c>
      <c r="E12" s="127" t="s">
        <v>144</v>
      </c>
      <c r="F12" s="127">
        <v>20</v>
      </c>
      <c r="G12" s="128">
        <v>142758</v>
      </c>
      <c r="H12" s="126">
        <f>G12*F12</f>
        <v>2855160</v>
      </c>
      <c r="I12" s="129" t="s">
        <v>446</v>
      </c>
      <c r="J12" s="130" t="s">
        <v>12</v>
      </c>
      <c r="K12" s="130" t="s">
        <v>32</v>
      </c>
    </row>
    <row r="13" spans="2:11" ht="129" thickBot="1" x14ac:dyDescent="0.3">
      <c r="B13" s="126">
        <v>2</v>
      </c>
      <c r="C13" s="126" t="s">
        <v>447</v>
      </c>
      <c r="D13" s="126" t="s">
        <v>445</v>
      </c>
      <c r="E13" s="127" t="s">
        <v>144</v>
      </c>
      <c r="F13" s="127">
        <v>80</v>
      </c>
      <c r="G13" s="128">
        <v>123199.99999999999</v>
      </c>
      <c r="H13" s="126">
        <f t="shared" ref="H13:H38" si="0">G13*F13</f>
        <v>9855999.9999999981</v>
      </c>
      <c r="I13" s="131" t="s">
        <v>448</v>
      </c>
      <c r="J13" s="125" t="s">
        <v>7</v>
      </c>
      <c r="K13" s="125" t="s">
        <v>28</v>
      </c>
    </row>
    <row r="14" spans="2:11" ht="231" thickBot="1" x14ac:dyDescent="0.3">
      <c r="B14" s="126">
        <v>3</v>
      </c>
      <c r="C14" s="126" t="s">
        <v>449</v>
      </c>
      <c r="D14" s="126" t="s">
        <v>445</v>
      </c>
      <c r="E14" s="127" t="s">
        <v>450</v>
      </c>
      <c r="F14" s="127">
        <v>2</v>
      </c>
      <c r="G14" s="128">
        <v>283360</v>
      </c>
      <c r="H14" s="126">
        <f t="shared" si="0"/>
        <v>566720</v>
      </c>
      <c r="I14" s="131" t="s">
        <v>451</v>
      </c>
      <c r="J14" s="130" t="s">
        <v>12</v>
      </c>
      <c r="K14" s="130" t="s">
        <v>32</v>
      </c>
    </row>
    <row r="15" spans="2:11" ht="218.25" thickBot="1" x14ac:dyDescent="0.3">
      <c r="B15" s="126">
        <v>4</v>
      </c>
      <c r="C15" s="126" t="s">
        <v>452</v>
      </c>
      <c r="D15" s="126" t="s">
        <v>445</v>
      </c>
      <c r="E15" s="127" t="s">
        <v>450</v>
      </c>
      <c r="F15" s="127">
        <v>2</v>
      </c>
      <c r="G15" s="128">
        <v>283360</v>
      </c>
      <c r="H15" s="126">
        <f t="shared" si="0"/>
        <v>566720</v>
      </c>
      <c r="I15" s="131" t="s">
        <v>453</v>
      </c>
      <c r="J15" s="130" t="s">
        <v>12</v>
      </c>
      <c r="K15" s="130" t="s">
        <v>32</v>
      </c>
    </row>
    <row r="16" spans="2:11" ht="52.5" thickBot="1" x14ac:dyDescent="0.3">
      <c r="B16" s="126">
        <v>5</v>
      </c>
      <c r="C16" s="126" t="s">
        <v>454</v>
      </c>
      <c r="D16" s="126" t="s">
        <v>445</v>
      </c>
      <c r="E16" s="127" t="s">
        <v>455</v>
      </c>
      <c r="F16" s="127">
        <v>1</v>
      </c>
      <c r="G16" s="128">
        <v>114799.99999999999</v>
      </c>
      <c r="H16" s="126">
        <f t="shared" si="0"/>
        <v>114799.99999999999</v>
      </c>
      <c r="I16" s="131" t="s">
        <v>456</v>
      </c>
      <c r="J16" s="125" t="s">
        <v>7</v>
      </c>
      <c r="K16" s="125" t="s">
        <v>28</v>
      </c>
    </row>
    <row r="17" spans="2:11" ht="65.25" thickBot="1" x14ac:dyDescent="0.3">
      <c r="B17" s="126">
        <v>6</v>
      </c>
      <c r="C17" s="126" t="s">
        <v>457</v>
      </c>
      <c r="D17" s="126" t="s">
        <v>445</v>
      </c>
      <c r="E17" s="127" t="s">
        <v>455</v>
      </c>
      <c r="F17" s="127">
        <v>1</v>
      </c>
      <c r="G17" s="128">
        <v>1074920</v>
      </c>
      <c r="H17" s="126">
        <f t="shared" si="0"/>
        <v>1074920</v>
      </c>
      <c r="I17" s="131" t="s">
        <v>458</v>
      </c>
      <c r="J17" s="130" t="s">
        <v>12</v>
      </c>
      <c r="K17" s="130" t="s">
        <v>32</v>
      </c>
    </row>
    <row r="18" spans="2:11" ht="65.25" thickBot="1" x14ac:dyDescent="0.3">
      <c r="B18" s="126">
        <v>7</v>
      </c>
      <c r="C18" s="126" t="s">
        <v>459</v>
      </c>
      <c r="D18" s="126" t="s">
        <v>445</v>
      </c>
      <c r="E18" s="127" t="s">
        <v>455</v>
      </c>
      <c r="F18" s="127">
        <v>1</v>
      </c>
      <c r="G18" s="128">
        <v>1074920</v>
      </c>
      <c r="H18" s="126">
        <f t="shared" si="0"/>
        <v>1074920</v>
      </c>
      <c r="I18" s="131" t="s">
        <v>458</v>
      </c>
      <c r="J18" s="130" t="s">
        <v>12</v>
      </c>
      <c r="K18" s="130" t="s">
        <v>32</v>
      </c>
    </row>
    <row r="19" spans="2:11" ht="52.5" thickBot="1" x14ac:dyDescent="0.3">
      <c r="B19" s="126">
        <v>8</v>
      </c>
      <c r="C19" s="126" t="s">
        <v>460</v>
      </c>
      <c r="D19" s="126" t="s">
        <v>445</v>
      </c>
      <c r="E19" s="127" t="s">
        <v>455</v>
      </c>
      <c r="F19" s="127">
        <v>1</v>
      </c>
      <c r="G19" s="128">
        <v>652960</v>
      </c>
      <c r="H19" s="126">
        <f t="shared" si="0"/>
        <v>652960</v>
      </c>
      <c r="I19" s="131" t="s">
        <v>461</v>
      </c>
      <c r="J19" s="130" t="s">
        <v>12</v>
      </c>
      <c r="K19" s="130" t="s">
        <v>32</v>
      </c>
    </row>
    <row r="20" spans="2:11" ht="78" thickBot="1" x14ac:dyDescent="0.3">
      <c r="B20" s="126">
        <v>9</v>
      </c>
      <c r="C20" s="126" t="s">
        <v>462</v>
      </c>
      <c r="D20" s="126" t="s">
        <v>445</v>
      </c>
      <c r="E20" s="127" t="s">
        <v>455</v>
      </c>
      <c r="F20" s="127">
        <v>1</v>
      </c>
      <c r="G20" s="128">
        <v>652960</v>
      </c>
      <c r="H20" s="126">
        <f t="shared" si="0"/>
        <v>652960</v>
      </c>
      <c r="I20" s="131" t="s">
        <v>463</v>
      </c>
      <c r="J20" s="130" t="s">
        <v>12</v>
      </c>
      <c r="K20" s="130" t="s">
        <v>32</v>
      </c>
    </row>
    <row r="21" spans="2:11" ht="52.5" thickBot="1" x14ac:dyDescent="0.3">
      <c r="B21" s="126">
        <v>10</v>
      </c>
      <c r="C21" s="126" t="s">
        <v>464</v>
      </c>
      <c r="D21" s="126" t="s">
        <v>445</v>
      </c>
      <c r="E21" s="127" t="s">
        <v>455</v>
      </c>
      <c r="F21" s="127">
        <v>1</v>
      </c>
      <c r="G21" s="128">
        <v>1074920</v>
      </c>
      <c r="H21" s="126">
        <f t="shared" si="0"/>
        <v>1074920</v>
      </c>
      <c r="I21" s="131" t="s">
        <v>465</v>
      </c>
      <c r="J21" s="130" t="s">
        <v>12</v>
      </c>
      <c r="K21" s="130" t="s">
        <v>32</v>
      </c>
    </row>
    <row r="22" spans="2:11" ht="78" thickBot="1" x14ac:dyDescent="0.3">
      <c r="B22" s="126">
        <v>11</v>
      </c>
      <c r="C22" s="126" t="s">
        <v>466</v>
      </c>
      <c r="D22" s="126" t="s">
        <v>445</v>
      </c>
      <c r="E22" s="127" t="s">
        <v>455</v>
      </c>
      <c r="F22" s="127">
        <v>1</v>
      </c>
      <c r="G22" s="128">
        <v>1074920</v>
      </c>
      <c r="H22" s="126">
        <f t="shared" si="0"/>
        <v>1074920</v>
      </c>
      <c r="I22" s="131" t="s">
        <v>467</v>
      </c>
      <c r="J22" s="130" t="s">
        <v>12</v>
      </c>
      <c r="K22" s="130" t="s">
        <v>32</v>
      </c>
    </row>
    <row r="23" spans="2:11" ht="65.25" thickBot="1" x14ac:dyDescent="0.3">
      <c r="B23" s="126">
        <v>12</v>
      </c>
      <c r="C23" s="126" t="s">
        <v>468</v>
      </c>
      <c r="D23" s="126" t="s">
        <v>445</v>
      </c>
      <c r="E23" s="127" t="s">
        <v>455</v>
      </c>
      <c r="F23" s="127">
        <v>3</v>
      </c>
      <c r="G23" s="128">
        <v>146300</v>
      </c>
      <c r="H23" s="126">
        <f t="shared" si="0"/>
        <v>438900</v>
      </c>
      <c r="I23" s="131" t="s">
        <v>469</v>
      </c>
      <c r="J23" s="130" t="s">
        <v>12</v>
      </c>
      <c r="K23" s="130" t="s">
        <v>32</v>
      </c>
    </row>
    <row r="24" spans="2:11" ht="116.25" thickBot="1" x14ac:dyDescent="0.3">
      <c r="B24" s="126">
        <v>13</v>
      </c>
      <c r="C24" s="126" t="s">
        <v>470</v>
      </c>
      <c r="D24" s="126" t="s">
        <v>445</v>
      </c>
      <c r="E24" s="127" t="s">
        <v>45</v>
      </c>
      <c r="F24" s="127">
        <v>50</v>
      </c>
      <c r="G24" s="128">
        <v>22400</v>
      </c>
      <c r="H24" s="126">
        <f t="shared" si="0"/>
        <v>1120000</v>
      </c>
      <c r="I24" s="131" t="s">
        <v>471</v>
      </c>
      <c r="J24" s="130" t="s">
        <v>12</v>
      </c>
      <c r="K24" s="130" t="s">
        <v>32</v>
      </c>
    </row>
    <row r="25" spans="2:11" ht="358.5" thickBot="1" x14ac:dyDescent="0.3">
      <c r="B25" s="126">
        <v>14</v>
      </c>
      <c r="C25" s="126" t="s">
        <v>472</v>
      </c>
      <c r="D25" s="126" t="s">
        <v>445</v>
      </c>
      <c r="E25" s="127" t="s">
        <v>455</v>
      </c>
      <c r="F25" s="127">
        <v>3</v>
      </c>
      <c r="G25" s="128">
        <v>369600</v>
      </c>
      <c r="H25" s="126">
        <f t="shared" si="0"/>
        <v>1108800</v>
      </c>
      <c r="I25" s="131" t="s">
        <v>473</v>
      </c>
      <c r="J25" s="130" t="s">
        <v>12</v>
      </c>
      <c r="K25" s="130" t="s">
        <v>32</v>
      </c>
    </row>
    <row r="26" spans="2:11" ht="358.5" thickBot="1" x14ac:dyDescent="0.3">
      <c r="B26" s="126">
        <v>15</v>
      </c>
      <c r="C26" s="126" t="s">
        <v>474</v>
      </c>
      <c r="D26" s="126" t="s">
        <v>445</v>
      </c>
      <c r="E26" s="127" t="s">
        <v>455</v>
      </c>
      <c r="F26" s="127">
        <v>3</v>
      </c>
      <c r="G26" s="128">
        <v>369600</v>
      </c>
      <c r="H26" s="126">
        <f t="shared" si="0"/>
        <v>1108800</v>
      </c>
      <c r="I26" s="131" t="s">
        <v>475</v>
      </c>
      <c r="J26" s="130" t="s">
        <v>12</v>
      </c>
      <c r="K26" s="130" t="s">
        <v>32</v>
      </c>
    </row>
    <row r="27" spans="2:11" ht="307.5" thickBot="1" x14ac:dyDescent="0.3">
      <c r="B27" s="126">
        <v>16</v>
      </c>
      <c r="C27" s="126" t="s">
        <v>476</v>
      </c>
      <c r="D27" s="126" t="s">
        <v>445</v>
      </c>
      <c r="E27" s="127" t="s">
        <v>144</v>
      </c>
      <c r="F27" s="127">
        <v>40</v>
      </c>
      <c r="G27" s="128">
        <v>142758</v>
      </c>
      <c r="H27" s="126">
        <f t="shared" si="0"/>
        <v>5710320</v>
      </c>
      <c r="I27" s="131" t="s">
        <v>477</v>
      </c>
      <c r="J27" s="130" t="s">
        <v>12</v>
      </c>
      <c r="K27" s="130" t="s">
        <v>32</v>
      </c>
    </row>
    <row r="28" spans="2:11" ht="282" thickBot="1" x14ac:dyDescent="0.3">
      <c r="B28" s="126">
        <v>17</v>
      </c>
      <c r="C28" s="126" t="s">
        <v>478</v>
      </c>
      <c r="D28" s="126" t="s">
        <v>445</v>
      </c>
      <c r="E28" s="127" t="s">
        <v>144</v>
      </c>
      <c r="F28" s="127">
        <v>40</v>
      </c>
      <c r="G28" s="128">
        <v>142758</v>
      </c>
      <c r="H28" s="126">
        <f t="shared" si="0"/>
        <v>5710320</v>
      </c>
      <c r="I28" s="131" t="s">
        <v>479</v>
      </c>
      <c r="J28" s="130" t="s">
        <v>12</v>
      </c>
      <c r="K28" s="130" t="s">
        <v>32</v>
      </c>
    </row>
    <row r="29" spans="2:11" ht="77.25" thickBot="1" x14ac:dyDescent="0.3">
      <c r="B29" s="126">
        <v>18</v>
      </c>
      <c r="C29" s="126" t="s">
        <v>480</v>
      </c>
      <c r="D29" s="126" t="s">
        <v>481</v>
      </c>
      <c r="E29" s="127" t="s">
        <v>216</v>
      </c>
      <c r="F29" s="127">
        <v>50</v>
      </c>
      <c r="G29" s="127">
        <v>154000</v>
      </c>
      <c r="H29" s="126">
        <f t="shared" si="0"/>
        <v>7700000</v>
      </c>
      <c r="I29" s="131" t="s">
        <v>482</v>
      </c>
      <c r="J29" s="130" t="s">
        <v>12</v>
      </c>
      <c r="K29" s="130" t="s">
        <v>32</v>
      </c>
    </row>
    <row r="30" spans="2:11" ht="141" thickBot="1" x14ac:dyDescent="0.3">
      <c r="B30" s="126">
        <v>19</v>
      </c>
      <c r="C30" s="126" t="s">
        <v>483</v>
      </c>
      <c r="D30" s="126" t="s">
        <v>445</v>
      </c>
      <c r="E30" s="127" t="s">
        <v>484</v>
      </c>
      <c r="F30" s="127">
        <v>2</v>
      </c>
      <c r="G30" s="128">
        <v>291060</v>
      </c>
      <c r="H30" s="126">
        <f t="shared" si="0"/>
        <v>582120</v>
      </c>
      <c r="I30" s="132" t="s">
        <v>485</v>
      </c>
      <c r="J30" s="130" t="s">
        <v>12</v>
      </c>
      <c r="K30" s="130" t="s">
        <v>32</v>
      </c>
    </row>
    <row r="31" spans="2:11" ht="141" thickBot="1" x14ac:dyDescent="0.3">
      <c r="B31" s="126">
        <v>20</v>
      </c>
      <c r="C31" s="126" t="s">
        <v>486</v>
      </c>
      <c r="D31" s="126" t="s">
        <v>445</v>
      </c>
      <c r="E31" s="127" t="s">
        <v>484</v>
      </c>
      <c r="F31" s="127">
        <v>2</v>
      </c>
      <c r="G31" s="128">
        <v>291060</v>
      </c>
      <c r="H31" s="126">
        <f t="shared" si="0"/>
        <v>582120</v>
      </c>
      <c r="I31" s="133" t="s">
        <v>487</v>
      </c>
      <c r="J31" s="125" t="s">
        <v>7</v>
      </c>
      <c r="K31" s="125" t="s">
        <v>28</v>
      </c>
    </row>
    <row r="32" spans="2:11" ht="141" thickBot="1" x14ac:dyDescent="0.3">
      <c r="B32" s="126">
        <v>21</v>
      </c>
      <c r="C32" s="126" t="s">
        <v>488</v>
      </c>
      <c r="D32" s="126" t="s">
        <v>445</v>
      </c>
      <c r="E32" s="127" t="s">
        <v>484</v>
      </c>
      <c r="F32" s="127">
        <v>2</v>
      </c>
      <c r="G32" s="128">
        <v>291060</v>
      </c>
      <c r="H32" s="126">
        <f t="shared" si="0"/>
        <v>582120</v>
      </c>
      <c r="I32" s="133" t="s">
        <v>487</v>
      </c>
      <c r="J32" s="130" t="s">
        <v>12</v>
      </c>
      <c r="K32" s="130" t="s">
        <v>32</v>
      </c>
    </row>
    <row r="33" spans="2:11" ht="141" thickBot="1" x14ac:dyDescent="0.3">
      <c r="B33" s="126">
        <v>22</v>
      </c>
      <c r="C33" s="126" t="s">
        <v>489</v>
      </c>
      <c r="D33" s="126" t="s">
        <v>445</v>
      </c>
      <c r="E33" s="127" t="s">
        <v>484</v>
      </c>
      <c r="F33" s="127">
        <v>2</v>
      </c>
      <c r="G33" s="128">
        <v>291060</v>
      </c>
      <c r="H33" s="126">
        <f t="shared" si="0"/>
        <v>582120</v>
      </c>
      <c r="I33" s="133" t="s">
        <v>487</v>
      </c>
      <c r="J33" s="130" t="s">
        <v>12</v>
      </c>
      <c r="K33" s="130" t="s">
        <v>32</v>
      </c>
    </row>
    <row r="34" spans="2:11" ht="52.5" thickBot="1" x14ac:dyDescent="0.3">
      <c r="B34" s="126">
        <v>23</v>
      </c>
      <c r="C34" s="126" t="s">
        <v>490</v>
      </c>
      <c r="D34" s="126" t="s">
        <v>445</v>
      </c>
      <c r="E34" s="127" t="s">
        <v>45</v>
      </c>
      <c r="F34" s="127">
        <v>1</v>
      </c>
      <c r="G34" s="128">
        <v>119419.99999999999</v>
      </c>
      <c r="H34" s="126">
        <f t="shared" si="0"/>
        <v>119419.99999999999</v>
      </c>
      <c r="I34" s="131" t="s">
        <v>491</v>
      </c>
      <c r="J34" s="130" t="s">
        <v>12</v>
      </c>
      <c r="K34" s="130" t="s">
        <v>32</v>
      </c>
    </row>
    <row r="35" spans="2:11" ht="78" thickBot="1" x14ac:dyDescent="0.3">
      <c r="B35" s="126">
        <v>24</v>
      </c>
      <c r="C35" s="126" t="s">
        <v>492</v>
      </c>
      <c r="D35" s="126" t="s">
        <v>445</v>
      </c>
      <c r="E35" s="127" t="s">
        <v>45</v>
      </c>
      <c r="F35" s="127">
        <v>1</v>
      </c>
      <c r="G35" s="128">
        <v>464939.99999999994</v>
      </c>
      <c r="H35" s="126">
        <f t="shared" si="0"/>
        <v>464939.99999999994</v>
      </c>
      <c r="I35" s="131" t="s">
        <v>493</v>
      </c>
      <c r="J35" s="130" t="s">
        <v>12</v>
      </c>
      <c r="K35" s="130" t="s">
        <v>32</v>
      </c>
    </row>
    <row r="36" spans="2:11" ht="52.5" thickBot="1" x14ac:dyDescent="0.3">
      <c r="B36" s="126">
        <v>25</v>
      </c>
      <c r="C36" s="126" t="s">
        <v>494</v>
      </c>
      <c r="D36" s="126" t="s">
        <v>445</v>
      </c>
      <c r="E36" s="127" t="s">
        <v>200</v>
      </c>
      <c r="F36" s="127">
        <v>50</v>
      </c>
      <c r="G36" s="128">
        <v>23940</v>
      </c>
      <c r="H36" s="126">
        <f t="shared" si="0"/>
        <v>1197000</v>
      </c>
      <c r="I36" s="134" t="s">
        <v>495</v>
      </c>
      <c r="J36" s="130" t="s">
        <v>12</v>
      </c>
      <c r="K36" s="130" t="s">
        <v>32</v>
      </c>
    </row>
    <row r="37" spans="2:11" ht="90.75" thickBot="1" x14ac:dyDescent="0.3">
      <c r="B37" s="126">
        <v>26</v>
      </c>
      <c r="C37" s="126" t="s">
        <v>496</v>
      </c>
      <c r="D37" s="126" t="s">
        <v>497</v>
      </c>
      <c r="E37" s="127" t="s">
        <v>200</v>
      </c>
      <c r="F37" s="127">
        <v>5</v>
      </c>
      <c r="G37" s="128">
        <v>88200</v>
      </c>
      <c r="H37" s="126">
        <f t="shared" si="0"/>
        <v>441000</v>
      </c>
      <c r="I37" s="131" t="s">
        <v>498</v>
      </c>
      <c r="J37" s="130" t="s">
        <v>12</v>
      </c>
      <c r="K37" s="130" t="s">
        <v>32</v>
      </c>
    </row>
    <row r="38" spans="2:11" ht="78" thickBot="1" x14ac:dyDescent="0.3">
      <c r="B38" s="126">
        <v>27</v>
      </c>
      <c r="C38" s="126" t="s">
        <v>499</v>
      </c>
      <c r="D38" s="126" t="s">
        <v>445</v>
      </c>
      <c r="E38" s="127" t="s">
        <v>144</v>
      </c>
      <c r="F38" s="127">
        <v>5</v>
      </c>
      <c r="G38" s="127">
        <v>95480</v>
      </c>
      <c r="H38" s="126">
        <f t="shared" si="0"/>
        <v>477400</v>
      </c>
      <c r="I38" s="131" t="s">
        <v>500</v>
      </c>
      <c r="J38" s="130" t="s">
        <v>12</v>
      </c>
      <c r="K38" s="130" t="s">
        <v>32</v>
      </c>
    </row>
    <row r="39" spans="2:11" x14ac:dyDescent="0.25">
      <c r="B39" s="135" t="s">
        <v>187</v>
      </c>
      <c r="C39" s="126"/>
      <c r="D39" s="126"/>
      <c r="E39" s="127"/>
      <c r="F39" s="127"/>
      <c r="G39" s="127"/>
      <c r="H39" s="135">
        <f>SUM(H12:H38)</f>
        <v>47490380</v>
      </c>
      <c r="I39" s="131"/>
      <c r="J39" s="136"/>
      <c r="K39" s="137"/>
    </row>
    <row r="40" spans="2:11" x14ac:dyDescent="0.25">
      <c r="B40" s="121"/>
      <c r="C40" s="121"/>
      <c r="D40" s="121"/>
      <c r="E40" s="42"/>
      <c r="F40" s="42"/>
      <c r="G40" s="42"/>
      <c r="H40" s="121"/>
      <c r="I40" s="122"/>
      <c r="J40" s="138"/>
      <c r="K40" s="139"/>
    </row>
  </sheetData>
  <mergeCells count="6">
    <mergeCell ref="I10:K10"/>
    <mergeCell ref="F4:J4"/>
    <mergeCell ref="F5:J5"/>
    <mergeCell ref="F6:J6"/>
    <mergeCell ref="F7:J7"/>
    <mergeCell ref="D9:H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B5D-4B9F-4EDD-B4B0-522C129EC349}">
  <dimension ref="B1:K37"/>
  <sheetViews>
    <sheetView topLeftCell="A34" workbookViewId="0">
      <selection activeCell="D6" sqref="D6:G6"/>
    </sheetView>
  </sheetViews>
  <sheetFormatPr defaultRowHeight="15" x14ac:dyDescent="0.25"/>
  <cols>
    <col min="3" max="3" width="16.42578125" customWidth="1"/>
    <col min="4" max="4" width="19.7109375" customWidth="1"/>
    <col min="9" max="9" width="43.28515625" customWidth="1"/>
    <col min="11" max="11" width="19.140625" customWidth="1"/>
  </cols>
  <sheetData>
    <row r="1" spans="2:11" ht="15.75" x14ac:dyDescent="0.25">
      <c r="F1" s="212" t="s">
        <v>196</v>
      </c>
      <c r="G1" s="212"/>
      <c r="H1" s="212"/>
      <c r="I1" s="212"/>
      <c r="J1" s="212"/>
    </row>
    <row r="2" spans="2:11" ht="15.75" x14ac:dyDescent="0.25">
      <c r="F2" s="212" t="s">
        <v>197</v>
      </c>
      <c r="G2" s="212"/>
      <c r="H2" s="212"/>
      <c r="I2" s="212"/>
      <c r="J2" s="212"/>
    </row>
    <row r="3" spans="2:11" ht="15.75" x14ac:dyDescent="0.25">
      <c r="F3" s="212" t="s">
        <v>198</v>
      </c>
      <c r="G3" s="212"/>
      <c r="H3" s="212"/>
      <c r="I3" s="212"/>
      <c r="J3" s="212"/>
    </row>
    <row r="4" spans="2:11" ht="15.75" x14ac:dyDescent="0.25">
      <c r="F4" s="212" t="s">
        <v>133</v>
      </c>
      <c r="G4" s="212"/>
      <c r="H4" s="212"/>
      <c r="I4" s="212"/>
      <c r="J4" s="212"/>
    </row>
    <row r="6" spans="2:11" x14ac:dyDescent="0.25">
      <c r="D6" s="206" t="s">
        <v>1111</v>
      </c>
      <c r="E6" s="206"/>
      <c r="F6" s="206"/>
      <c r="G6" s="206"/>
    </row>
    <row r="7" spans="2:11" ht="15.75" thickBot="1" x14ac:dyDescent="0.3">
      <c r="B7" s="121"/>
      <c r="C7" s="121"/>
      <c r="D7" s="121"/>
      <c r="E7" s="42"/>
      <c r="F7" s="42"/>
      <c r="G7" s="42"/>
      <c r="H7" s="121"/>
      <c r="I7" s="228" t="s">
        <v>501</v>
      </c>
      <c r="J7" s="228"/>
      <c r="K7" s="228"/>
    </row>
    <row r="8" spans="2:11" ht="38.25" x14ac:dyDescent="0.25">
      <c r="B8" s="149" t="s">
        <v>440</v>
      </c>
      <c r="C8" s="149" t="s">
        <v>502</v>
      </c>
      <c r="D8" s="149" t="s">
        <v>88</v>
      </c>
      <c r="E8" s="149" t="s">
        <v>503</v>
      </c>
      <c r="F8" s="150" t="s">
        <v>162</v>
      </c>
      <c r="G8" s="149" t="s">
        <v>504</v>
      </c>
      <c r="H8" s="149" t="s">
        <v>6</v>
      </c>
      <c r="I8" s="149" t="s">
        <v>505</v>
      </c>
      <c r="J8" s="151" t="s">
        <v>7</v>
      </c>
      <c r="K8" s="151" t="s">
        <v>179</v>
      </c>
    </row>
    <row r="9" spans="2:11" ht="306.75" x14ac:dyDescent="0.25">
      <c r="B9" s="126">
        <v>1</v>
      </c>
      <c r="C9" s="126" t="s">
        <v>506</v>
      </c>
      <c r="D9" s="126" t="s">
        <v>445</v>
      </c>
      <c r="E9" s="127" t="s">
        <v>16</v>
      </c>
      <c r="F9" s="127">
        <v>20</v>
      </c>
      <c r="G9" s="128">
        <v>142758</v>
      </c>
      <c r="H9" s="126">
        <f>G9*F9</f>
        <v>2855160</v>
      </c>
      <c r="I9" s="131" t="s">
        <v>507</v>
      </c>
      <c r="J9" s="152" t="s">
        <v>12</v>
      </c>
      <c r="K9" s="152" t="s">
        <v>13</v>
      </c>
    </row>
    <row r="10" spans="2:11" ht="141" x14ac:dyDescent="0.25">
      <c r="B10" s="126">
        <v>2</v>
      </c>
      <c r="C10" s="126" t="s">
        <v>508</v>
      </c>
      <c r="D10" s="126" t="s">
        <v>445</v>
      </c>
      <c r="E10" s="127" t="s">
        <v>16</v>
      </c>
      <c r="F10" s="127">
        <v>80</v>
      </c>
      <c r="G10" s="128">
        <v>123199.99999999999</v>
      </c>
      <c r="H10" s="126">
        <f t="shared" ref="H10:H35" si="0">G10*F10</f>
        <v>9855999.9999999981</v>
      </c>
      <c r="I10" s="131" t="s">
        <v>509</v>
      </c>
      <c r="J10" s="153" t="s">
        <v>7</v>
      </c>
      <c r="K10" s="152" t="s">
        <v>13</v>
      </c>
    </row>
    <row r="11" spans="2:11" ht="255.75" x14ac:dyDescent="0.25">
      <c r="B11" s="126">
        <v>3</v>
      </c>
      <c r="C11" s="126" t="s">
        <v>510</v>
      </c>
      <c r="D11" s="126" t="s">
        <v>445</v>
      </c>
      <c r="E11" s="127" t="s">
        <v>450</v>
      </c>
      <c r="F11" s="127">
        <v>2</v>
      </c>
      <c r="G11" s="128">
        <v>283360</v>
      </c>
      <c r="H11" s="126">
        <f t="shared" si="0"/>
        <v>566720</v>
      </c>
      <c r="I11" s="131" t="s">
        <v>511</v>
      </c>
      <c r="J11" s="152" t="s">
        <v>12</v>
      </c>
      <c r="K11" s="152" t="s">
        <v>13</v>
      </c>
    </row>
    <row r="12" spans="2:11" ht="230.25" x14ac:dyDescent="0.25">
      <c r="B12" s="126">
        <v>4</v>
      </c>
      <c r="C12" s="126" t="s">
        <v>512</v>
      </c>
      <c r="D12" s="126" t="s">
        <v>445</v>
      </c>
      <c r="E12" s="127" t="s">
        <v>450</v>
      </c>
      <c r="F12" s="127">
        <v>2</v>
      </c>
      <c r="G12" s="128">
        <v>283360</v>
      </c>
      <c r="H12" s="126">
        <f t="shared" si="0"/>
        <v>566720</v>
      </c>
      <c r="I12" s="131" t="s">
        <v>513</v>
      </c>
      <c r="J12" s="152" t="s">
        <v>12</v>
      </c>
      <c r="K12" s="152" t="s">
        <v>13</v>
      </c>
    </row>
    <row r="13" spans="2:11" ht="51.75" x14ac:dyDescent="0.25">
      <c r="B13" s="126">
        <v>5</v>
      </c>
      <c r="C13" s="126" t="s">
        <v>514</v>
      </c>
      <c r="D13" s="126" t="s">
        <v>445</v>
      </c>
      <c r="E13" s="127" t="s">
        <v>515</v>
      </c>
      <c r="F13" s="127">
        <v>1</v>
      </c>
      <c r="G13" s="128">
        <v>114799.99999999999</v>
      </c>
      <c r="H13" s="126">
        <f t="shared" si="0"/>
        <v>114799.99999999999</v>
      </c>
      <c r="I13" s="131" t="s">
        <v>516</v>
      </c>
      <c r="J13" s="153" t="s">
        <v>7</v>
      </c>
      <c r="K13" s="152" t="s">
        <v>13</v>
      </c>
    </row>
    <row r="14" spans="2:11" ht="77.25" x14ac:dyDescent="0.25">
      <c r="B14" s="126">
        <v>6</v>
      </c>
      <c r="C14" s="126" t="s">
        <v>517</v>
      </c>
      <c r="D14" s="126" t="s">
        <v>445</v>
      </c>
      <c r="E14" s="127" t="s">
        <v>515</v>
      </c>
      <c r="F14" s="127">
        <v>1</v>
      </c>
      <c r="G14" s="128">
        <v>1074920</v>
      </c>
      <c r="H14" s="126">
        <f t="shared" si="0"/>
        <v>1074920</v>
      </c>
      <c r="I14" s="131" t="s">
        <v>518</v>
      </c>
      <c r="J14" s="152" t="s">
        <v>12</v>
      </c>
      <c r="K14" s="152" t="s">
        <v>13</v>
      </c>
    </row>
    <row r="15" spans="2:11" ht="77.25" x14ac:dyDescent="0.25">
      <c r="B15" s="126">
        <v>7</v>
      </c>
      <c r="C15" s="126" t="s">
        <v>519</v>
      </c>
      <c r="D15" s="126" t="s">
        <v>445</v>
      </c>
      <c r="E15" s="127" t="s">
        <v>515</v>
      </c>
      <c r="F15" s="127">
        <v>1</v>
      </c>
      <c r="G15" s="128">
        <v>1074920</v>
      </c>
      <c r="H15" s="126">
        <f t="shared" si="0"/>
        <v>1074920</v>
      </c>
      <c r="I15" s="131" t="s">
        <v>518</v>
      </c>
      <c r="J15" s="152" t="s">
        <v>12</v>
      </c>
      <c r="K15" s="152" t="s">
        <v>13</v>
      </c>
    </row>
    <row r="16" spans="2:11" ht="51.75" x14ac:dyDescent="0.25">
      <c r="B16" s="126">
        <v>8</v>
      </c>
      <c r="C16" s="126" t="s">
        <v>520</v>
      </c>
      <c r="D16" s="126" t="s">
        <v>445</v>
      </c>
      <c r="E16" s="127" t="s">
        <v>515</v>
      </c>
      <c r="F16" s="127">
        <v>1</v>
      </c>
      <c r="G16" s="128">
        <v>652960</v>
      </c>
      <c r="H16" s="126">
        <f t="shared" si="0"/>
        <v>652960</v>
      </c>
      <c r="I16" s="131" t="s">
        <v>521</v>
      </c>
      <c r="J16" s="152" t="s">
        <v>12</v>
      </c>
      <c r="K16" s="152" t="s">
        <v>13</v>
      </c>
    </row>
    <row r="17" spans="2:11" ht="77.25" x14ac:dyDescent="0.25">
      <c r="B17" s="126">
        <v>9</v>
      </c>
      <c r="C17" s="126" t="s">
        <v>522</v>
      </c>
      <c r="D17" s="126" t="s">
        <v>445</v>
      </c>
      <c r="E17" s="127" t="s">
        <v>515</v>
      </c>
      <c r="F17" s="127">
        <v>1</v>
      </c>
      <c r="G17" s="128">
        <v>652960</v>
      </c>
      <c r="H17" s="126">
        <f t="shared" si="0"/>
        <v>652960</v>
      </c>
      <c r="I17" s="131" t="s">
        <v>523</v>
      </c>
      <c r="J17" s="152" t="s">
        <v>12</v>
      </c>
      <c r="K17" s="152" t="s">
        <v>13</v>
      </c>
    </row>
    <row r="18" spans="2:11" ht="64.5" x14ac:dyDescent="0.25">
      <c r="B18" s="126">
        <v>10</v>
      </c>
      <c r="C18" s="126" t="s">
        <v>524</v>
      </c>
      <c r="D18" s="126" t="s">
        <v>445</v>
      </c>
      <c r="E18" s="127" t="s">
        <v>515</v>
      </c>
      <c r="F18" s="127">
        <v>1</v>
      </c>
      <c r="G18" s="128">
        <v>1074920</v>
      </c>
      <c r="H18" s="126">
        <f t="shared" si="0"/>
        <v>1074920</v>
      </c>
      <c r="I18" s="131" t="s">
        <v>525</v>
      </c>
      <c r="J18" s="152" t="s">
        <v>12</v>
      </c>
      <c r="K18" s="152" t="s">
        <v>13</v>
      </c>
    </row>
    <row r="19" spans="2:11" ht="77.25" x14ac:dyDescent="0.25">
      <c r="B19" s="126">
        <v>11</v>
      </c>
      <c r="C19" s="126" t="s">
        <v>526</v>
      </c>
      <c r="D19" s="126" t="s">
        <v>445</v>
      </c>
      <c r="E19" s="127" t="s">
        <v>515</v>
      </c>
      <c r="F19" s="127">
        <v>1</v>
      </c>
      <c r="G19" s="128">
        <v>1074920</v>
      </c>
      <c r="H19" s="126">
        <f t="shared" si="0"/>
        <v>1074920</v>
      </c>
      <c r="I19" s="131" t="s">
        <v>527</v>
      </c>
      <c r="J19" s="152" t="s">
        <v>12</v>
      </c>
      <c r="K19" s="152" t="s">
        <v>13</v>
      </c>
    </row>
    <row r="20" spans="2:11" ht="64.5" x14ac:dyDescent="0.25">
      <c r="B20" s="126">
        <v>12</v>
      </c>
      <c r="C20" s="126" t="s">
        <v>528</v>
      </c>
      <c r="D20" s="126" t="s">
        <v>445</v>
      </c>
      <c r="E20" s="127" t="s">
        <v>515</v>
      </c>
      <c r="F20" s="127">
        <v>3</v>
      </c>
      <c r="G20" s="128">
        <v>146300</v>
      </c>
      <c r="H20" s="126">
        <f t="shared" si="0"/>
        <v>438900</v>
      </c>
      <c r="I20" s="131" t="s">
        <v>529</v>
      </c>
      <c r="J20" s="152" t="s">
        <v>12</v>
      </c>
      <c r="K20" s="152" t="s">
        <v>13</v>
      </c>
    </row>
    <row r="21" spans="2:11" ht="141" x14ac:dyDescent="0.25">
      <c r="B21" s="126">
        <v>13</v>
      </c>
      <c r="C21" s="126" t="s">
        <v>530</v>
      </c>
      <c r="D21" s="126" t="s">
        <v>445</v>
      </c>
      <c r="E21" s="127" t="s">
        <v>93</v>
      </c>
      <c r="F21" s="127">
        <v>50</v>
      </c>
      <c r="G21" s="128">
        <v>22400</v>
      </c>
      <c r="H21" s="126">
        <f t="shared" si="0"/>
        <v>1120000</v>
      </c>
      <c r="I21" s="131" t="s">
        <v>531</v>
      </c>
      <c r="J21" s="152" t="s">
        <v>12</v>
      </c>
      <c r="K21" s="152" t="s">
        <v>13</v>
      </c>
    </row>
    <row r="22" spans="2:11" ht="383.25" x14ac:dyDescent="0.25">
      <c r="B22" s="126">
        <v>14</v>
      </c>
      <c r="C22" s="126" t="s">
        <v>532</v>
      </c>
      <c r="D22" s="126" t="s">
        <v>445</v>
      </c>
      <c r="E22" s="127" t="s">
        <v>515</v>
      </c>
      <c r="F22" s="127">
        <v>3</v>
      </c>
      <c r="G22" s="128">
        <v>369600</v>
      </c>
      <c r="H22" s="126">
        <f t="shared" si="0"/>
        <v>1108800</v>
      </c>
      <c r="I22" s="131" t="s">
        <v>533</v>
      </c>
      <c r="J22" s="152" t="s">
        <v>12</v>
      </c>
      <c r="K22" s="152" t="s">
        <v>13</v>
      </c>
    </row>
    <row r="23" spans="2:11" ht="370.5" x14ac:dyDescent="0.25">
      <c r="B23" s="126">
        <v>15</v>
      </c>
      <c r="C23" s="126" t="s">
        <v>534</v>
      </c>
      <c r="D23" s="126" t="s">
        <v>445</v>
      </c>
      <c r="E23" s="127" t="s">
        <v>515</v>
      </c>
      <c r="F23" s="127">
        <v>3</v>
      </c>
      <c r="G23" s="128">
        <v>369600</v>
      </c>
      <c r="H23" s="126">
        <f t="shared" si="0"/>
        <v>1108800</v>
      </c>
      <c r="I23" s="131" t="s">
        <v>535</v>
      </c>
      <c r="J23" s="152" t="s">
        <v>12</v>
      </c>
      <c r="K23" s="152" t="s">
        <v>13</v>
      </c>
    </row>
    <row r="24" spans="2:11" ht="319.5" x14ac:dyDescent="0.25">
      <c r="B24" s="126">
        <v>16</v>
      </c>
      <c r="C24" s="126" t="s">
        <v>536</v>
      </c>
      <c r="D24" s="126" t="s">
        <v>445</v>
      </c>
      <c r="E24" s="127" t="s">
        <v>16</v>
      </c>
      <c r="F24" s="127">
        <v>40</v>
      </c>
      <c r="G24" s="128">
        <v>142758</v>
      </c>
      <c r="H24" s="126">
        <f t="shared" si="0"/>
        <v>5710320</v>
      </c>
      <c r="I24" s="131" t="s">
        <v>537</v>
      </c>
      <c r="J24" s="152" t="s">
        <v>12</v>
      </c>
      <c r="K24" s="152" t="s">
        <v>13</v>
      </c>
    </row>
    <row r="25" spans="2:11" ht="306.75" x14ac:dyDescent="0.25">
      <c r="B25" s="126">
        <v>17</v>
      </c>
      <c r="C25" s="126" t="s">
        <v>538</v>
      </c>
      <c r="D25" s="126" t="s">
        <v>445</v>
      </c>
      <c r="E25" s="127" t="s">
        <v>16</v>
      </c>
      <c r="F25" s="127">
        <v>40</v>
      </c>
      <c r="G25" s="128">
        <v>142758</v>
      </c>
      <c r="H25" s="126">
        <f t="shared" si="0"/>
        <v>5710320</v>
      </c>
      <c r="I25" s="131" t="s">
        <v>539</v>
      </c>
      <c r="J25" s="152" t="s">
        <v>12</v>
      </c>
      <c r="K25" s="152" t="s">
        <v>13</v>
      </c>
    </row>
    <row r="26" spans="2:11" ht="63.75" x14ac:dyDescent="0.25">
      <c r="B26" s="126">
        <v>18</v>
      </c>
      <c r="C26" s="126" t="s">
        <v>540</v>
      </c>
      <c r="D26" s="126" t="s">
        <v>541</v>
      </c>
      <c r="E26" s="127" t="s">
        <v>11</v>
      </c>
      <c r="F26" s="127">
        <v>50</v>
      </c>
      <c r="G26" s="127">
        <v>154000</v>
      </c>
      <c r="H26" s="126">
        <f t="shared" si="0"/>
        <v>7700000</v>
      </c>
      <c r="I26" s="131" t="s">
        <v>542</v>
      </c>
      <c r="J26" s="152" t="s">
        <v>12</v>
      </c>
      <c r="K26" s="152" t="s">
        <v>13</v>
      </c>
    </row>
    <row r="27" spans="2:11" ht="165.75" x14ac:dyDescent="0.25">
      <c r="B27" s="126">
        <v>19</v>
      </c>
      <c r="C27" s="126" t="s">
        <v>543</v>
      </c>
      <c r="D27" s="126" t="s">
        <v>445</v>
      </c>
      <c r="E27" s="127" t="s">
        <v>515</v>
      </c>
      <c r="F27" s="127">
        <v>2</v>
      </c>
      <c r="G27" s="128">
        <v>291060</v>
      </c>
      <c r="H27" s="126">
        <f t="shared" si="0"/>
        <v>582120</v>
      </c>
      <c r="I27" s="132" t="s">
        <v>544</v>
      </c>
      <c r="J27" s="152" t="s">
        <v>12</v>
      </c>
      <c r="K27" s="152" t="s">
        <v>13</v>
      </c>
    </row>
    <row r="28" spans="2:11" ht="165.75" x14ac:dyDescent="0.25">
      <c r="B28" s="126">
        <v>20</v>
      </c>
      <c r="C28" s="126" t="s">
        <v>545</v>
      </c>
      <c r="D28" s="126" t="s">
        <v>445</v>
      </c>
      <c r="E28" s="127" t="s">
        <v>515</v>
      </c>
      <c r="F28" s="127">
        <v>2</v>
      </c>
      <c r="G28" s="128">
        <v>291060</v>
      </c>
      <c r="H28" s="126">
        <f t="shared" si="0"/>
        <v>582120</v>
      </c>
      <c r="I28" s="132" t="s">
        <v>546</v>
      </c>
      <c r="J28" s="153" t="s">
        <v>7</v>
      </c>
      <c r="K28" s="152" t="s">
        <v>13</v>
      </c>
    </row>
    <row r="29" spans="2:11" ht="165.75" x14ac:dyDescent="0.25">
      <c r="B29" s="126">
        <v>21</v>
      </c>
      <c r="C29" s="126" t="s">
        <v>547</v>
      </c>
      <c r="D29" s="126" t="s">
        <v>445</v>
      </c>
      <c r="E29" s="127" t="s">
        <v>515</v>
      </c>
      <c r="F29" s="127">
        <v>2</v>
      </c>
      <c r="G29" s="128">
        <v>291060</v>
      </c>
      <c r="H29" s="126">
        <f t="shared" si="0"/>
        <v>582120</v>
      </c>
      <c r="I29" s="132" t="s">
        <v>548</v>
      </c>
      <c r="J29" s="152" t="s">
        <v>12</v>
      </c>
      <c r="K29" s="152" t="s">
        <v>13</v>
      </c>
    </row>
    <row r="30" spans="2:11" ht="165.75" x14ac:dyDescent="0.25">
      <c r="B30" s="126">
        <v>22</v>
      </c>
      <c r="C30" s="126" t="s">
        <v>549</v>
      </c>
      <c r="D30" s="126" t="s">
        <v>445</v>
      </c>
      <c r="E30" s="127" t="s">
        <v>515</v>
      </c>
      <c r="F30" s="127">
        <v>2</v>
      </c>
      <c r="G30" s="128">
        <v>291060</v>
      </c>
      <c r="H30" s="126">
        <f t="shared" si="0"/>
        <v>582120</v>
      </c>
      <c r="I30" s="132" t="s">
        <v>544</v>
      </c>
      <c r="J30" s="152" t="s">
        <v>12</v>
      </c>
      <c r="K30" s="152" t="s">
        <v>13</v>
      </c>
    </row>
    <row r="31" spans="2:11" ht="64.5" x14ac:dyDescent="0.25">
      <c r="B31" s="126">
        <v>23</v>
      </c>
      <c r="C31" s="126" t="s">
        <v>550</v>
      </c>
      <c r="D31" s="126" t="s">
        <v>445</v>
      </c>
      <c r="E31" s="127" t="s">
        <v>93</v>
      </c>
      <c r="F31" s="127">
        <v>1</v>
      </c>
      <c r="G31" s="128">
        <v>119419.99999999999</v>
      </c>
      <c r="H31" s="126">
        <f t="shared" si="0"/>
        <v>119419.99999999999</v>
      </c>
      <c r="I31" s="131" t="s">
        <v>551</v>
      </c>
      <c r="J31" s="152" t="s">
        <v>12</v>
      </c>
      <c r="K31" s="152" t="s">
        <v>13</v>
      </c>
    </row>
    <row r="32" spans="2:11" ht="77.25" x14ac:dyDescent="0.25">
      <c r="B32" s="126">
        <v>24</v>
      </c>
      <c r="C32" s="126" t="s">
        <v>552</v>
      </c>
      <c r="D32" s="126" t="s">
        <v>445</v>
      </c>
      <c r="E32" s="127" t="s">
        <v>93</v>
      </c>
      <c r="F32" s="127">
        <v>1</v>
      </c>
      <c r="G32" s="128">
        <v>464939.99999999994</v>
      </c>
      <c r="H32" s="126">
        <f t="shared" si="0"/>
        <v>464939.99999999994</v>
      </c>
      <c r="I32" s="131" t="s">
        <v>553</v>
      </c>
      <c r="J32" s="152" t="s">
        <v>12</v>
      </c>
      <c r="K32" s="152" t="s">
        <v>13</v>
      </c>
    </row>
    <row r="33" spans="2:11" ht="63.75" x14ac:dyDescent="0.25">
      <c r="B33" s="126">
        <v>25</v>
      </c>
      <c r="C33" s="126" t="s">
        <v>554</v>
      </c>
      <c r="D33" s="126" t="s">
        <v>445</v>
      </c>
      <c r="E33" s="127" t="s">
        <v>11</v>
      </c>
      <c r="F33" s="127">
        <v>50</v>
      </c>
      <c r="G33" s="128">
        <v>23940</v>
      </c>
      <c r="H33" s="126">
        <f t="shared" si="0"/>
        <v>1197000</v>
      </c>
      <c r="I33" s="131" t="s">
        <v>555</v>
      </c>
      <c r="J33" s="152" t="s">
        <v>12</v>
      </c>
      <c r="K33" s="152" t="s">
        <v>13</v>
      </c>
    </row>
    <row r="34" spans="2:11" ht="90" x14ac:dyDescent="0.25">
      <c r="B34" s="126">
        <v>26</v>
      </c>
      <c r="C34" s="126" t="s">
        <v>556</v>
      </c>
      <c r="D34" s="126" t="s">
        <v>557</v>
      </c>
      <c r="E34" s="127" t="s">
        <v>11</v>
      </c>
      <c r="F34" s="127">
        <v>5</v>
      </c>
      <c r="G34" s="128">
        <v>88200</v>
      </c>
      <c r="H34" s="126">
        <f t="shared" si="0"/>
        <v>441000</v>
      </c>
      <c r="I34" s="131" t="s">
        <v>558</v>
      </c>
      <c r="J34" s="152" t="s">
        <v>12</v>
      </c>
      <c r="K34" s="152" t="s">
        <v>13</v>
      </c>
    </row>
    <row r="35" spans="2:11" ht="77.25" x14ac:dyDescent="0.25">
      <c r="B35" s="126">
        <v>27</v>
      </c>
      <c r="C35" s="126" t="s">
        <v>559</v>
      </c>
      <c r="D35" s="126" t="s">
        <v>445</v>
      </c>
      <c r="E35" s="127" t="s">
        <v>11</v>
      </c>
      <c r="F35" s="127">
        <v>5</v>
      </c>
      <c r="G35" s="127">
        <v>95480</v>
      </c>
      <c r="H35" s="126">
        <f t="shared" si="0"/>
        <v>477400</v>
      </c>
      <c r="I35" s="131" t="s">
        <v>561</v>
      </c>
      <c r="J35" s="152" t="s">
        <v>12</v>
      </c>
      <c r="K35" s="152" t="s">
        <v>13</v>
      </c>
    </row>
    <row r="36" spans="2:11" ht="36.75" customHeight="1" x14ac:dyDescent="0.25">
      <c r="B36" s="230" t="s">
        <v>560</v>
      </c>
      <c r="C36" s="231"/>
      <c r="D36" s="126"/>
      <c r="E36" s="127"/>
      <c r="F36" s="127"/>
      <c r="G36" s="127"/>
      <c r="H36" s="135">
        <f>SUM(H9:H35)</f>
        <v>47490380</v>
      </c>
      <c r="I36" s="131"/>
      <c r="J36" s="136"/>
      <c r="K36" s="137"/>
    </row>
    <row r="37" spans="2:11" x14ac:dyDescent="0.25">
      <c r="B37" s="121"/>
      <c r="C37" s="121"/>
      <c r="D37" s="121"/>
      <c r="E37" s="42"/>
      <c r="F37" s="42"/>
      <c r="G37" s="42"/>
      <c r="H37" s="121"/>
      <c r="I37" s="122"/>
      <c r="J37" s="138"/>
      <c r="K37" s="139"/>
    </row>
  </sheetData>
  <mergeCells count="6">
    <mergeCell ref="I7:K7"/>
    <mergeCell ref="B36:C36"/>
    <mergeCell ref="F1:J1"/>
    <mergeCell ref="F2:J2"/>
    <mergeCell ref="F3:J3"/>
    <mergeCell ref="F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ЛС гос яз сам закуп</vt:lpstr>
      <vt:lpstr>ЛС русск сам закуп</vt:lpstr>
      <vt:lpstr>реактивы русск</vt:lpstr>
      <vt:lpstr>Заявка на СК Фармация</vt:lpstr>
      <vt:lpstr>реактивы  гос</vt:lpstr>
      <vt:lpstr>ИМН русск</vt:lpstr>
      <vt:lpstr>ИМН гос</vt:lpstr>
      <vt:lpstr>расходные материалы на АВЛ русс</vt:lpstr>
      <vt:lpstr>расходные материалы АВЛ гос яз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Doctor</dc:creator>
  <cp:lastModifiedBy>Doctor</cp:lastModifiedBy>
  <dcterms:created xsi:type="dcterms:W3CDTF">2024-06-08T02:43:32Z</dcterms:created>
  <dcterms:modified xsi:type="dcterms:W3CDTF">2024-06-08T07:02:51Z</dcterms:modified>
</cp:coreProperties>
</file>