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Doctor\Desktop\"/>
    </mc:Choice>
  </mc:AlternateContent>
  <xr:revisionPtr revIDLastSave="0" documentId="8_{F8223392-7001-4D8D-A90F-030C4157F2E7}" xr6:coauthVersionLast="47" xr6:coauthVersionMax="47" xr10:uidLastSave="{00000000-0000-0000-0000-000000000000}"/>
  <bookViews>
    <workbookView xWindow="-120" yWindow="-120" windowWidth="24240" windowHeight="13140" xr2:uid="{FFE58E8F-5A1D-4FEC-85E7-591FB7B54AAA}"/>
  </bookViews>
  <sheets>
    <sheet name="ЛС русск " sheetId="1" r:id="rId1"/>
    <sheet name="ЛС гос"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7" i="2" l="1"/>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38" i="2" s="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39" i="1" s="1"/>
</calcChain>
</file>

<file path=xl/sharedStrings.xml><?xml version="1.0" encoding="utf-8"?>
<sst xmlns="http://schemas.openxmlformats.org/spreadsheetml/2006/main" count="372" uniqueCount="97">
  <si>
    <t>Приложение 1</t>
  </si>
  <si>
    <t>№</t>
  </si>
  <si>
    <t xml:space="preserve">МНН
</t>
  </si>
  <si>
    <t xml:space="preserve">Лек. форма
</t>
  </si>
  <si>
    <t xml:space="preserve">Ед. изм.
</t>
  </si>
  <si>
    <t xml:space="preserve">кол-во
</t>
  </si>
  <si>
    <t xml:space="preserve">Цена
</t>
  </si>
  <si>
    <t>сумма</t>
  </si>
  <si>
    <t>Азитромицин</t>
  </si>
  <si>
    <t>порошок для приготовления р-ра для инъекций 500 мг</t>
  </si>
  <si>
    <t>флакон</t>
  </si>
  <si>
    <t>Алгедрат + магния гидроксид</t>
  </si>
  <si>
    <t>суспензия 15мл</t>
  </si>
  <si>
    <t>пакет</t>
  </si>
  <si>
    <t>170 мл</t>
  </si>
  <si>
    <t>Аминокислоты для парентерального питания</t>
  </si>
  <si>
    <t>фл</t>
  </si>
  <si>
    <t>ампула</t>
  </si>
  <si>
    <t>Ацикловир</t>
  </si>
  <si>
    <t xml:space="preserve"> 250 мг,порошок для приготовления раствора для инфузий</t>
  </si>
  <si>
    <t xml:space="preserve">Декстроза </t>
  </si>
  <si>
    <t>5% 100мл раствор</t>
  </si>
  <si>
    <t>5% 200 мл раствор</t>
  </si>
  <si>
    <t>Дипиридамол</t>
  </si>
  <si>
    <t>таблетка 25 мг</t>
  </si>
  <si>
    <t>таблетка</t>
  </si>
  <si>
    <t>Кальция глюконат</t>
  </si>
  <si>
    <t>раствор для инъекций 10% 10 мл</t>
  </si>
  <si>
    <t>раствор для инъекций 10% 5 мл</t>
  </si>
  <si>
    <t>Миконазол</t>
  </si>
  <si>
    <t>крем для наружного применения 2%, 20 грамм</t>
  </si>
  <si>
    <t>туба</t>
  </si>
  <si>
    <t>Напроксен</t>
  </si>
  <si>
    <t>таблетки 275 мг</t>
  </si>
  <si>
    <t>Натрия ацетат + Натрия хлорид</t>
  </si>
  <si>
    <t>200 мл раствор (дисоль)</t>
  </si>
  <si>
    <t>Натрия ацетат + Натрия хлорид + Калия хлорид</t>
  </si>
  <si>
    <t>раствор 200 мл (Ацесоль)</t>
  </si>
  <si>
    <t xml:space="preserve">Натрия оксибутират </t>
  </si>
  <si>
    <t>раствор для инъекций 200 мг/мл 10мл</t>
  </si>
  <si>
    <t xml:space="preserve">Папаверина гидрохлорид </t>
  </si>
  <si>
    <t>раствор для инъекций, 2 мл</t>
  </si>
  <si>
    <t xml:space="preserve">Парентеральное питание </t>
  </si>
  <si>
    <t>Пентоксифиллин</t>
  </si>
  <si>
    <t>раствор для инъекций 2% 5 мл</t>
  </si>
  <si>
    <t>Пиперациллин+Тазобактам</t>
  </si>
  <si>
    <t>раствор для приговления р-ра для инъекций 4,5 г</t>
  </si>
  <si>
    <t>Тиамина гидрохлорид</t>
  </si>
  <si>
    <t xml:space="preserve">раствор для инъекций 5 % 1,0 мл </t>
  </si>
  <si>
    <t xml:space="preserve">Уголь активированный </t>
  </si>
  <si>
    <t>Фамотидин</t>
  </si>
  <si>
    <t>лиофилизат для приготовления раствора для внутривенного введения 20 мг</t>
  </si>
  <si>
    <t>Фитоменадион</t>
  </si>
  <si>
    <t>раствор для инъекций 10мг /мл</t>
  </si>
  <si>
    <t>Цетиризин</t>
  </si>
  <si>
    <t>Капли для приема внутрь, 10 мг/мл, 20 мл</t>
  </si>
  <si>
    <t>Бария сульфат</t>
  </si>
  <si>
    <t>Порошок для приготовления суспензии для приема внутрь 240 гр</t>
  </si>
  <si>
    <t>ИТОГО :</t>
  </si>
  <si>
    <t>пор №</t>
  </si>
  <si>
    <t>ДЗ атауы</t>
  </si>
  <si>
    <t>Халықаралық атауы</t>
  </si>
  <si>
    <t>өлшем бірлігі</t>
  </si>
  <si>
    <t>бағасы</t>
  </si>
  <si>
    <t>кол-во</t>
  </si>
  <si>
    <t xml:space="preserve">ИНКОТЕРМС </t>
  </si>
  <si>
    <t>Жеткізу мерзімі</t>
  </si>
  <si>
    <t>1 қосымша</t>
  </si>
  <si>
    <t>Срок поставки</t>
  </si>
  <si>
    <t>DDP</t>
  </si>
  <si>
    <t xml:space="preserve">по заявке заказчика </t>
  </si>
  <si>
    <t>Тапсырыс берушінің өтінімі бойынша</t>
  </si>
  <si>
    <t xml:space="preserve"> L-изолейцин 8 г, L-лейцин 13 г, L-лизина моноацетат 12 г, что соответствует содержанию L-лизина 8.51 г, ; L-метионин 3.12 г, L-фенилаланин 3.75 г, L-треонин 4.4 г, L-триптофан 2.01 г, L-валин 9 г, L-аргинин 7.5 г. L-гистидин 4.76 г, ;глицин 4.15 г, ;L-аланин 9.3 г, L-пролин 9.71 г, L-серин 7.67 г, N-ацетил-L-тирозин ; 5.176 г, что соответствует содержанию L-тирозина 4.2 г, ; N-ацетил-L-цистеин 700 мг, что соответствует содержанию L-цистеина 520 мг, таурин 400 мг, L-яблочная кислота 2.62 г, общее содержание аминокислот 100 г, общее содержание азота 14.9 г, титруемая кислотность 27-40 ммоль NaOH/л, рН 5.5-6.0, теоретическая осмолярность 885 мОсм/л. (Аминовен 10% -100 мл)</t>
  </si>
  <si>
    <t>10% - 500 мл раствора для инфузий с энергетической ценностью 400 ккал и осмолярностью 875 мОсм содержат изолейцина 8,8 г, лейцина 13,6 г, лизина ацетата 7,51 г, метионина 1,2 г, фенилаланина 1,6 г, треонина 4,6 г, триптофана 1,5 г, валина 10,6 г, аргинина 8,8 г, гистидина 4,7 г, глицина 6,3 г, аланина 8,3 г, пролина 7,1 г, аспарагиновой кислоты 2,5 г, аспарагина 0,48 г, ацетилцистеина 0,59 г, глутаминовой кислоты 5,7 г, орнитина гидрохлорида 1,3 г, серина 3,7 г, тирозина 0,7 г, ионов ацетата 51 ммоль, ионов хлорида 10 ммоль (общее содержание аминокислот — 100 г/л, общее содержание азота — 15,3 г/л) (Аминоплазмаль)</t>
  </si>
  <si>
    <t>Нумета G16Е 500 мл</t>
  </si>
  <si>
    <t>табл 0,25г №10</t>
  </si>
  <si>
    <t>Физионил 40 с глюкозой</t>
  </si>
  <si>
    <t>Раствор для перитонеального диализа, 1.36%, 2000 мл</t>
  </si>
  <si>
    <t>Раствор для перитонеального диализа, 2.27%, 2000 мл</t>
  </si>
  <si>
    <t>Натрия хлорид</t>
  </si>
  <si>
    <t>раствор для инфузий 0,9% 100мл</t>
  </si>
  <si>
    <t>Неоцитотект</t>
  </si>
  <si>
    <t>Раствор для внутривенного введения, 10 мл/1000 Е, 10 мл, № 1</t>
  </si>
  <si>
    <t>Иммуноглобулин человеческий нормальный IgG+IgA+IgM</t>
  </si>
  <si>
    <t>Раствор для внутривенного введения, 50 мг 50 мл, № 1</t>
  </si>
  <si>
    <t>Диметикон</t>
  </si>
  <si>
    <t>капли оральные 300 мг/30 мл</t>
  </si>
  <si>
    <t>ТОО "Абзал  Алем"</t>
  </si>
  <si>
    <t xml:space="preserve">ТОО «GALAXY INTERNATIONAL»  </t>
  </si>
  <si>
    <t>ТОО « ВИВА ФАРМ»</t>
  </si>
  <si>
    <t>ТОО «РОСФАРМА»</t>
  </si>
  <si>
    <t>ТОО «У-КА ФАРМ Б.З.»</t>
  </si>
  <si>
    <t>ТОО "ГЕЛИКА"</t>
  </si>
  <si>
    <t>ТОО «А.N.Р.</t>
  </si>
  <si>
    <t>АФ ТОО "КФК Медсервис Плюс "</t>
  </si>
  <si>
    <t>Не соответствие предельной цене</t>
  </si>
  <si>
    <t>Шекті бағаның сәйкес келмеуі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</si>
</sst>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04"/>
      <scheme val="minor"/>
    </font>
    <font>
      <sz val="11"/>
      <color indexed="8"/>
      <name val="Times New Roman"/>
      <family val="1"/>
      <charset val="204"/>
    </font>
    <font>
      <b/>
      <sz val="11"/>
      <name val="Times New Roman"/>
      <family val="1"/>
      <charset val="204"/>
    </font>
    <font>
      <sz val="9"/>
      <color indexed="8"/>
      <name val="Times New Roman"/>
      <family val="1"/>
      <charset val="204"/>
    </font>
    <font>
      <sz val="11"/>
      <color theme="1"/>
      <name val="Times New Roman"/>
      <family val="1"/>
      <charset val="204"/>
    </font>
    <font>
      <b/>
      <sz val="11"/>
      <color indexed="8"/>
      <name val="Times New Roman"/>
      <family val="1"/>
      <charset val="204"/>
    </font>
    <font>
      <sz val="14"/>
      <color theme="1"/>
      <name val="Times New Roman"/>
      <family val="1"/>
      <charset val="204"/>
    </font>
    <font>
      <b/>
      <sz val="11"/>
      <color theme="1"/>
      <name val="Times New Roman"/>
      <family val="1"/>
      <charset val="204"/>
    </font>
    <font>
      <sz val="14"/>
      <color theme="1"/>
      <name val="Calibri"/>
      <family val="2"/>
      <charset val="204"/>
      <scheme val="minor"/>
    </font>
    <font>
      <b/>
      <sz val="11"/>
      <color theme="1"/>
      <name val="Calibri"/>
      <family val="2"/>
      <charset val="204"/>
      <scheme val="minor"/>
    </font>
    <font>
      <sz val="11"/>
      <color rgb="FF000000"/>
      <name val="Times New Roman"/>
      <family val="1"/>
      <charset val="204"/>
    </font>
    <font>
      <sz val="8"/>
      <color indexed="8"/>
      <name val="Times New Roman"/>
      <family val="1"/>
      <charset val="204"/>
    </font>
    <font>
      <b/>
      <sz val="14"/>
      <color theme="1"/>
      <name val="Calibri"/>
      <family val="2"/>
      <charset val="204"/>
      <scheme val="minor"/>
    </font>
  </fonts>
  <fills count="17">
    <fill>
      <patternFill patternType="none"/>
    </fill>
    <fill>
      <patternFill patternType="gray125"/>
    </fill>
    <fill>
      <patternFill patternType="solid">
        <fgColor theme="0"/>
        <bgColor indexed="64"/>
      </patternFill>
    </fill>
    <fill>
      <patternFill patternType="solid">
        <fgColor theme="8" tint="0.79998168889431442"/>
        <bgColor indexed="12"/>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05">
    <xf numFmtId="0" fontId="0" fillId="0" borderId="0" xfId="0"/>
    <xf numFmtId="0" fontId="1" fillId="2" borderId="0" xfId="0" applyFont="1" applyFill="1" applyAlignment="1">
      <alignment horizontal="left" vertical="top"/>
    </xf>
    <xf numFmtId="0" fontId="1" fillId="0" borderId="0" xfId="0" applyFont="1" applyAlignment="1">
      <alignment horizontal="left" vertical="top" wrapText="1"/>
    </xf>
    <xf numFmtId="0" fontId="1" fillId="0" borderId="0" xfId="0" applyFont="1" applyAlignment="1">
      <alignment horizontal="left" vertical="top"/>
    </xf>
    <xf numFmtId="0" fontId="2" fillId="3" borderId="1" xfId="0" applyFont="1" applyFill="1" applyBorder="1" applyAlignment="1">
      <alignment horizontal="left" vertical="top" wrapText="1"/>
    </xf>
    <xf numFmtId="0" fontId="1" fillId="2" borderId="1" xfId="0" applyFont="1" applyFill="1" applyBorder="1" applyAlignment="1">
      <alignment horizontal="left" vertical="top"/>
    </xf>
    <xf numFmtId="0" fontId="1"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4" fontId="4" fillId="2" borderId="1" xfId="0" applyNumberFormat="1" applyFont="1" applyFill="1" applyBorder="1" applyAlignment="1">
      <alignment horizontal="left" vertical="top" wrapText="1"/>
    </xf>
    <xf numFmtId="0" fontId="4" fillId="2" borderId="1" xfId="0" applyFont="1" applyFill="1" applyBorder="1" applyAlignment="1">
      <alignment horizontal="left" vertical="top" wrapText="1"/>
    </xf>
    <xf numFmtId="4" fontId="1" fillId="2" borderId="1" xfId="0" applyNumberFormat="1" applyFont="1" applyFill="1" applyBorder="1" applyAlignment="1">
      <alignment horizontal="left" vertical="top"/>
    </xf>
    <xf numFmtId="0" fontId="5" fillId="2" borderId="1" xfId="0" applyFont="1" applyFill="1" applyBorder="1" applyAlignment="1">
      <alignment horizontal="left" vertical="top"/>
    </xf>
    <xf numFmtId="0" fontId="6" fillId="4" borderId="1" xfId="0" applyFont="1" applyFill="1" applyBorder="1"/>
    <xf numFmtId="0" fontId="7" fillId="4" borderId="1" xfId="0" applyFont="1" applyFill="1" applyBorder="1" applyAlignment="1">
      <alignment horizontal="center" vertical="center" wrapText="1"/>
    </xf>
    <xf numFmtId="0" fontId="8" fillId="0" borderId="0" xfId="0" applyFont="1"/>
    <xf numFmtId="0" fontId="0" fillId="5" borderId="1" xfId="0" applyFill="1" applyBorder="1" applyAlignment="1">
      <alignment wrapText="1"/>
    </xf>
    <xf numFmtId="0" fontId="4" fillId="5" borderId="1" xfId="0" applyFont="1" applyFill="1" applyBorder="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5" fillId="2" borderId="2" xfId="0" applyFont="1" applyFill="1" applyBorder="1" applyAlignment="1">
      <alignment horizontal="left" vertical="top"/>
    </xf>
    <xf numFmtId="0" fontId="5" fillId="2" borderId="3" xfId="0" applyFont="1" applyFill="1" applyBorder="1" applyAlignment="1">
      <alignment horizontal="left" vertical="top"/>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xf>
    <xf numFmtId="0" fontId="0" fillId="0" borderId="1" xfId="0" applyBorder="1"/>
    <xf numFmtId="0" fontId="0" fillId="6" borderId="0" xfId="0" applyFill="1"/>
    <xf numFmtId="0" fontId="0" fillId="6" borderId="1" xfId="0" applyFill="1" applyBorder="1"/>
    <xf numFmtId="0" fontId="0" fillId="7" borderId="0" xfId="0" applyFill="1"/>
    <xf numFmtId="0" fontId="0" fillId="7" borderId="1" xfId="0" applyFill="1" applyBorder="1"/>
    <xf numFmtId="0" fontId="0" fillId="0" borderId="0" xfId="0" applyAlignment="1">
      <alignment wrapText="1"/>
    </xf>
    <xf numFmtId="0" fontId="1" fillId="8" borderId="1" xfId="0" applyFont="1" applyFill="1" applyBorder="1" applyAlignment="1">
      <alignment horizontal="left" vertical="top"/>
    </xf>
    <xf numFmtId="0" fontId="1" fillId="8" borderId="1" xfId="0" applyFont="1" applyFill="1" applyBorder="1" applyAlignment="1">
      <alignment horizontal="left" vertical="top" wrapText="1"/>
    </xf>
    <xf numFmtId="0" fontId="4" fillId="8" borderId="1" xfId="0" applyFont="1" applyFill="1" applyBorder="1" applyAlignment="1">
      <alignment horizontal="center" vertical="center" wrapText="1"/>
    </xf>
    <xf numFmtId="0" fontId="0" fillId="8" borderId="1" xfId="0" applyFill="1" applyBorder="1"/>
    <xf numFmtId="0" fontId="1" fillId="9" borderId="1" xfId="0" applyFont="1" applyFill="1" applyBorder="1" applyAlignment="1">
      <alignment horizontal="left" vertical="top"/>
    </xf>
    <xf numFmtId="0" fontId="1" fillId="9" borderId="1" xfId="0" applyFont="1" applyFill="1" applyBorder="1" applyAlignment="1">
      <alignment horizontal="left" vertical="top" wrapText="1"/>
    </xf>
    <xf numFmtId="0" fontId="4" fillId="9" borderId="1" xfId="0" applyFont="1" applyFill="1" applyBorder="1" applyAlignment="1">
      <alignment horizontal="center" vertical="center" wrapText="1"/>
    </xf>
    <xf numFmtId="0" fontId="0" fillId="9" borderId="1" xfId="0" applyFill="1" applyBorder="1"/>
    <xf numFmtId="0" fontId="1" fillId="10" borderId="1" xfId="0" applyFont="1" applyFill="1" applyBorder="1" applyAlignment="1">
      <alignment horizontal="left" vertical="top"/>
    </xf>
    <xf numFmtId="0" fontId="1" fillId="10" borderId="1" xfId="0" applyFont="1" applyFill="1" applyBorder="1" applyAlignment="1">
      <alignment horizontal="left" vertical="top" wrapText="1"/>
    </xf>
    <xf numFmtId="0" fontId="4" fillId="10" borderId="1" xfId="0" applyFont="1" applyFill="1" applyBorder="1" applyAlignment="1">
      <alignment horizontal="center" vertical="center" wrapText="1"/>
    </xf>
    <xf numFmtId="0" fontId="0" fillId="10" borderId="1" xfId="0" applyFill="1" applyBorder="1"/>
    <xf numFmtId="0" fontId="0" fillId="10" borderId="0" xfId="0" applyFill="1"/>
    <xf numFmtId="0" fontId="0" fillId="10" borderId="1" xfId="0" applyFill="1" applyBorder="1" applyAlignment="1">
      <alignment horizontal="center"/>
    </xf>
    <xf numFmtId="0" fontId="4" fillId="10" borderId="1" xfId="0" applyFont="1" applyFill="1" applyBorder="1" applyAlignment="1">
      <alignment vertical="center" wrapText="1"/>
    </xf>
    <xf numFmtId="0" fontId="1" fillId="10" borderId="1" xfId="0" applyFont="1" applyFill="1" applyBorder="1" applyAlignment="1">
      <alignment vertical="center"/>
    </xf>
    <xf numFmtId="0" fontId="1" fillId="10" borderId="1" xfId="0" applyFont="1" applyFill="1" applyBorder="1" applyAlignment="1">
      <alignment vertical="center" wrapText="1"/>
    </xf>
    <xf numFmtId="0" fontId="0" fillId="10" borderId="1" xfId="0" applyFill="1" applyBorder="1" applyAlignment="1">
      <alignment vertical="center"/>
    </xf>
    <xf numFmtId="0" fontId="0" fillId="10" borderId="0" xfId="0" applyFill="1" applyAlignment="1">
      <alignment vertical="center"/>
    </xf>
    <xf numFmtId="0" fontId="1" fillId="11" borderId="1" xfId="0" applyFont="1" applyFill="1" applyBorder="1" applyAlignment="1">
      <alignment horizontal="left" vertical="top"/>
    </xf>
    <xf numFmtId="0" fontId="1" fillId="11" borderId="1" xfId="0" applyFont="1" applyFill="1" applyBorder="1" applyAlignment="1">
      <alignment horizontal="left" vertical="top" wrapText="1"/>
    </xf>
    <xf numFmtId="0" fontId="4" fillId="11" borderId="1" xfId="0" applyFont="1" applyFill="1" applyBorder="1" applyAlignment="1">
      <alignment horizontal="center" vertical="center" wrapText="1"/>
    </xf>
    <xf numFmtId="0" fontId="0" fillId="11" borderId="1" xfId="0" applyFill="1" applyBorder="1"/>
    <xf numFmtId="0" fontId="0" fillId="11" borderId="0" xfId="0" applyFill="1"/>
    <xf numFmtId="4" fontId="4" fillId="10" borderId="1" xfId="0" applyNumberFormat="1" applyFont="1" applyFill="1" applyBorder="1" applyAlignment="1">
      <alignment horizontal="left" vertical="top" wrapText="1"/>
    </xf>
    <xf numFmtId="0" fontId="11" fillId="10" borderId="1" xfId="0" applyFont="1" applyFill="1" applyBorder="1" applyAlignment="1">
      <alignment horizontal="left" vertical="top" wrapText="1"/>
    </xf>
    <xf numFmtId="0" fontId="9" fillId="10" borderId="1" xfId="0" applyFont="1" applyFill="1" applyBorder="1" applyAlignment="1">
      <alignment horizontal="center" vertical="center"/>
    </xf>
    <xf numFmtId="0" fontId="0" fillId="9" borderId="5" xfId="0" applyFill="1" applyBorder="1"/>
    <xf numFmtId="0" fontId="1" fillId="12" borderId="1" xfId="0" applyFont="1" applyFill="1" applyBorder="1" applyAlignment="1">
      <alignment horizontal="left" vertical="top"/>
    </xf>
    <xf numFmtId="0" fontId="1" fillId="12" borderId="1" xfId="0" applyFont="1" applyFill="1" applyBorder="1" applyAlignment="1">
      <alignment horizontal="left" vertical="top" wrapText="1"/>
    </xf>
    <xf numFmtId="0" fontId="4" fillId="12" borderId="1" xfId="0" applyFont="1" applyFill="1" applyBorder="1" applyAlignment="1">
      <alignment horizontal="left" vertical="top" wrapText="1"/>
    </xf>
    <xf numFmtId="0" fontId="4" fillId="12" borderId="1" xfId="0" applyFont="1" applyFill="1" applyBorder="1" applyAlignment="1">
      <alignment horizontal="center" vertical="center" wrapText="1"/>
    </xf>
    <xf numFmtId="0" fontId="0" fillId="12" borderId="1" xfId="0" applyFill="1" applyBorder="1"/>
    <xf numFmtId="0" fontId="0" fillId="12" borderId="0" xfId="0" applyFill="1"/>
    <xf numFmtId="0" fontId="0" fillId="0" borderId="0" xfId="0" applyAlignment="1">
      <alignment horizontal="center"/>
    </xf>
    <xf numFmtId="0" fontId="0" fillId="9" borderId="5" xfId="0" applyFill="1" applyBorder="1" applyAlignment="1">
      <alignment horizontal="center"/>
    </xf>
    <xf numFmtId="0" fontId="0" fillId="0" borderId="1" xfId="0" applyBorder="1" applyAlignment="1">
      <alignment horizontal="center"/>
    </xf>
    <xf numFmtId="0" fontId="0" fillId="12" borderId="1" xfId="0" applyFill="1" applyBorder="1" applyAlignment="1">
      <alignment horizontal="center"/>
    </xf>
    <xf numFmtId="0" fontId="0" fillId="11" borderId="1" xfId="0" applyFill="1" applyBorder="1" applyAlignment="1">
      <alignment horizontal="center"/>
    </xf>
    <xf numFmtId="4" fontId="1" fillId="8" borderId="1" xfId="0" applyNumberFormat="1" applyFont="1" applyFill="1" applyBorder="1" applyAlignment="1">
      <alignment horizontal="left" vertical="top"/>
    </xf>
    <xf numFmtId="0" fontId="0" fillId="8" borderId="1" xfId="0" applyFill="1" applyBorder="1" applyAlignment="1">
      <alignment horizontal="center"/>
    </xf>
    <xf numFmtId="0" fontId="0" fillId="8" borderId="0" xfId="0" applyFill="1"/>
    <xf numFmtId="0" fontId="10" fillId="5" borderId="1" xfId="0" applyFont="1" applyFill="1" applyBorder="1" applyAlignment="1">
      <alignment horizontal="center" wrapText="1"/>
    </xf>
    <xf numFmtId="0" fontId="1" fillId="13" borderId="1" xfId="0" applyFont="1" applyFill="1" applyBorder="1" applyAlignment="1">
      <alignment horizontal="left" vertical="top"/>
    </xf>
    <xf numFmtId="0" fontId="1" fillId="13" borderId="1" xfId="0" applyFont="1" applyFill="1" applyBorder="1" applyAlignment="1">
      <alignment horizontal="left" vertical="top" wrapText="1"/>
    </xf>
    <xf numFmtId="0" fontId="4" fillId="13" borderId="1" xfId="0" applyFont="1" applyFill="1" applyBorder="1" applyAlignment="1">
      <alignment horizontal="left" vertical="top" wrapText="1"/>
    </xf>
    <xf numFmtId="0" fontId="4" fillId="13" borderId="1" xfId="0" applyFont="1" applyFill="1" applyBorder="1" applyAlignment="1">
      <alignment horizontal="center" vertical="center" wrapText="1"/>
    </xf>
    <xf numFmtId="0" fontId="0" fillId="13" borderId="1" xfId="0" applyFill="1" applyBorder="1"/>
    <xf numFmtId="0" fontId="0" fillId="13" borderId="1" xfId="0" applyFill="1" applyBorder="1" applyAlignment="1">
      <alignment horizontal="center"/>
    </xf>
    <xf numFmtId="0" fontId="0" fillId="13" borderId="0" xfId="0" applyFill="1"/>
    <xf numFmtId="0" fontId="1" fillId="14" borderId="1" xfId="0" applyFont="1" applyFill="1" applyBorder="1" applyAlignment="1">
      <alignment horizontal="left" vertical="top"/>
    </xf>
    <xf numFmtId="0" fontId="1" fillId="14" borderId="1" xfId="0" applyFont="1" applyFill="1" applyBorder="1" applyAlignment="1">
      <alignment horizontal="left" vertical="top" wrapText="1"/>
    </xf>
    <xf numFmtId="4" fontId="1" fillId="14" borderId="1" xfId="0" applyNumberFormat="1" applyFont="1" applyFill="1" applyBorder="1" applyAlignment="1">
      <alignment horizontal="left" vertical="top"/>
    </xf>
    <xf numFmtId="0" fontId="4" fillId="14" borderId="1" xfId="0" applyFont="1" applyFill="1" applyBorder="1" applyAlignment="1">
      <alignment horizontal="center" vertical="center" wrapText="1"/>
    </xf>
    <xf numFmtId="0" fontId="0" fillId="14" borderId="1" xfId="0" applyFill="1" applyBorder="1"/>
    <xf numFmtId="0" fontId="0" fillId="14" borderId="1" xfId="0" applyFill="1" applyBorder="1" applyAlignment="1">
      <alignment horizontal="center"/>
    </xf>
    <xf numFmtId="0" fontId="0" fillId="14" borderId="0" xfId="0" applyFill="1"/>
    <xf numFmtId="0" fontId="0" fillId="15" borderId="1" xfId="0" applyFill="1" applyBorder="1" applyAlignment="1">
      <alignment wrapText="1"/>
    </xf>
    <xf numFmtId="0" fontId="0" fillId="15" borderId="0" xfId="0" applyFill="1" applyAlignment="1">
      <alignment wrapText="1"/>
    </xf>
    <xf numFmtId="0" fontId="0" fillId="9" borderId="1" xfId="0" applyFill="1" applyBorder="1" applyAlignment="1">
      <alignment horizontal="center"/>
    </xf>
    <xf numFmtId="0" fontId="0" fillId="9" borderId="0" xfId="0" applyFill="1"/>
    <xf numFmtId="0" fontId="0" fillId="2" borderId="0" xfId="0" applyFill="1"/>
    <xf numFmtId="0" fontId="0" fillId="2" borderId="0" xfId="0" applyFill="1" applyAlignment="1">
      <alignment wrapText="1"/>
    </xf>
    <xf numFmtId="0" fontId="0" fillId="2" borderId="0" xfId="0" applyFill="1" applyAlignment="1">
      <alignment vertical="center"/>
    </xf>
    <xf numFmtId="0" fontId="1" fillId="2" borderId="0" xfId="0" applyFont="1" applyFill="1" applyAlignment="1">
      <alignment horizontal="left" vertical="top" wrapText="1"/>
    </xf>
    <xf numFmtId="0" fontId="0" fillId="2" borderId="0" xfId="0" applyFill="1" applyAlignment="1">
      <alignment horizontal="center"/>
    </xf>
    <xf numFmtId="0" fontId="10" fillId="5" borderId="1" xfId="0" applyFont="1" applyFill="1" applyBorder="1" applyAlignment="1">
      <alignment wrapText="1"/>
    </xf>
    <xf numFmtId="0" fontId="0" fillId="16" borderId="2" xfId="0" applyFill="1" applyBorder="1" applyAlignment="1">
      <alignment horizontal="center"/>
    </xf>
    <xf numFmtId="0" fontId="0" fillId="16" borderId="3" xfId="0" applyFill="1" applyBorder="1" applyAlignment="1">
      <alignment horizontal="center"/>
    </xf>
    <xf numFmtId="0" fontId="0" fillId="16" borderId="4" xfId="0" applyFill="1" applyBorder="1" applyAlignment="1">
      <alignment horizontal="center"/>
    </xf>
    <xf numFmtId="0" fontId="12" fillId="16" borderId="2" xfId="0" applyFont="1" applyFill="1" applyBorder="1" applyAlignment="1">
      <alignment horizontal="center" vertical="center"/>
    </xf>
    <xf numFmtId="0" fontId="12" fillId="16" borderId="3" xfId="0" applyFont="1" applyFill="1" applyBorder="1" applyAlignment="1">
      <alignment horizontal="center" vertical="center"/>
    </xf>
    <xf numFmtId="0" fontId="12" fillId="16" borderId="4" xfId="0" applyFont="1" applyFill="1" applyBorder="1" applyAlignment="1">
      <alignment horizontal="center" vertical="center"/>
    </xf>
    <xf numFmtId="0" fontId="0" fillId="7" borderId="2" xfId="0" applyFill="1" applyBorder="1" applyAlignment="1">
      <alignment horizontal="center"/>
    </xf>
    <xf numFmtId="0" fontId="0" fillId="7" borderId="3" xfId="0" applyFill="1" applyBorder="1" applyAlignment="1">
      <alignment horizontal="center"/>
    </xf>
    <xf numFmtId="0" fontId="0" fillId="7" borderId="4" xfId="0" applyFill="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79575-5368-4DA1-A188-67C440F92CDA}">
  <dimension ref="A1:BA173"/>
  <sheetViews>
    <sheetView tabSelected="1" topLeftCell="D1" workbookViewId="0">
      <selection activeCell="J37" sqref="J37:M37"/>
    </sheetView>
  </sheetViews>
  <sheetFormatPr defaultRowHeight="15" x14ac:dyDescent="0.25"/>
  <cols>
    <col min="1" max="1" width="4.28515625" style="1" customWidth="1"/>
    <col min="2" max="2" width="25.85546875" style="2" customWidth="1"/>
    <col min="3" max="3" width="37.7109375" style="2" customWidth="1"/>
    <col min="4" max="4" width="7.7109375" style="3" customWidth="1"/>
    <col min="5" max="5" width="12.140625" style="3" customWidth="1"/>
    <col min="6" max="6" width="11" style="3" bestFit="1" customWidth="1"/>
    <col min="7" max="7" width="15.140625" style="3" customWidth="1"/>
    <col min="9" max="9" width="14.85546875" customWidth="1"/>
    <col min="10" max="10" width="13.85546875" customWidth="1"/>
    <col min="11" max="11" width="14.28515625" style="63" customWidth="1"/>
    <col min="12" max="12" width="18" customWidth="1"/>
    <col min="13" max="13" width="16.7109375" customWidth="1"/>
    <col min="14" max="14" width="16" style="24" customWidth="1"/>
    <col min="15" max="15" width="12.140625" style="26" customWidth="1"/>
    <col min="16" max="16" width="14.5703125" customWidth="1"/>
    <col min="19" max="53" width="9.140625" style="90"/>
  </cols>
  <sheetData>
    <row r="1" spans="1:53" s="90" customFormat="1" x14ac:dyDescent="0.25">
      <c r="A1" s="1"/>
      <c r="B1" s="93"/>
      <c r="C1" s="93"/>
      <c r="D1" s="1"/>
      <c r="E1" s="1"/>
      <c r="F1" s="1" t="s">
        <v>0</v>
      </c>
      <c r="G1" s="1"/>
      <c r="K1" s="94"/>
    </row>
    <row r="2" spans="1:53" s="90" customFormat="1" x14ac:dyDescent="0.25">
      <c r="A2" s="1"/>
      <c r="B2" s="93"/>
      <c r="C2" s="93"/>
      <c r="D2" s="1"/>
      <c r="E2" s="1"/>
      <c r="F2" s="1"/>
      <c r="G2" s="1"/>
      <c r="K2" s="94"/>
    </row>
    <row r="3" spans="1:53" s="90" customFormat="1" x14ac:dyDescent="0.25">
      <c r="A3" s="1"/>
      <c r="B3" s="93"/>
      <c r="C3" s="93"/>
      <c r="D3" s="1"/>
      <c r="E3" s="1"/>
      <c r="F3" s="1"/>
      <c r="G3" s="1"/>
      <c r="K3" s="94"/>
    </row>
    <row r="4" spans="1:53" s="90" customFormat="1" x14ac:dyDescent="0.25">
      <c r="A4" s="1"/>
      <c r="B4" s="93"/>
      <c r="C4" s="93"/>
      <c r="D4" s="1"/>
      <c r="E4" s="1"/>
      <c r="F4" s="1"/>
      <c r="G4" s="1"/>
      <c r="K4" s="94"/>
    </row>
    <row r="5" spans="1:53" s="90" customFormat="1" x14ac:dyDescent="0.25">
      <c r="A5" s="1"/>
      <c r="B5" s="93"/>
      <c r="C5" s="93"/>
      <c r="D5" s="1"/>
      <c r="E5" s="1"/>
      <c r="F5" s="1"/>
      <c r="G5" s="1"/>
      <c r="K5" s="94"/>
    </row>
    <row r="6" spans="1:53" s="28" customFormat="1" ht="75" x14ac:dyDescent="0.25">
      <c r="A6" s="4" t="s">
        <v>1</v>
      </c>
      <c r="B6" s="4" t="s">
        <v>2</v>
      </c>
      <c r="C6" s="4" t="s">
        <v>3</v>
      </c>
      <c r="D6" s="4" t="s">
        <v>4</v>
      </c>
      <c r="E6" s="4" t="s">
        <v>5</v>
      </c>
      <c r="F6" s="4" t="s">
        <v>6</v>
      </c>
      <c r="G6" s="4" t="s">
        <v>7</v>
      </c>
      <c r="H6" s="13" t="s">
        <v>65</v>
      </c>
      <c r="I6" s="13" t="s">
        <v>68</v>
      </c>
      <c r="J6" s="15" t="s">
        <v>92</v>
      </c>
      <c r="K6" s="71" t="s">
        <v>91</v>
      </c>
      <c r="L6" s="15" t="s">
        <v>87</v>
      </c>
      <c r="M6" s="15" t="s">
        <v>90</v>
      </c>
      <c r="N6" s="95" t="s">
        <v>89</v>
      </c>
      <c r="O6" s="95" t="s">
        <v>89</v>
      </c>
      <c r="P6" s="15" t="s">
        <v>88</v>
      </c>
      <c r="Q6" s="86" t="s">
        <v>93</v>
      </c>
      <c r="R6" s="87" t="s">
        <v>94</v>
      </c>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row>
    <row r="7" spans="1:53" ht="30" x14ac:dyDescent="0.25">
      <c r="A7" s="33">
        <v>1</v>
      </c>
      <c r="B7" s="34" t="s">
        <v>8</v>
      </c>
      <c r="C7" s="34" t="s">
        <v>9</v>
      </c>
      <c r="D7" s="33" t="s">
        <v>10</v>
      </c>
      <c r="E7" s="33">
        <v>300</v>
      </c>
      <c r="F7" s="33">
        <v>2312.7800000000002</v>
      </c>
      <c r="G7" s="33">
        <f>E7*F7</f>
        <v>693834.00000000012</v>
      </c>
      <c r="H7" s="35" t="s">
        <v>69</v>
      </c>
      <c r="I7" s="35" t="s">
        <v>70</v>
      </c>
      <c r="J7" s="56"/>
      <c r="K7" s="64"/>
      <c r="L7" s="56"/>
      <c r="M7" s="56"/>
      <c r="N7" s="56"/>
      <c r="O7" s="56"/>
      <c r="P7" s="56">
        <v>2200</v>
      </c>
      <c r="Q7" s="36"/>
      <c r="R7" s="36"/>
    </row>
    <row r="8" spans="1:53" ht="30" x14ac:dyDescent="0.25">
      <c r="A8" s="5">
        <v>2</v>
      </c>
      <c r="B8" s="6" t="s">
        <v>11</v>
      </c>
      <c r="C8" s="6" t="s">
        <v>12</v>
      </c>
      <c r="D8" s="5" t="s">
        <v>13</v>
      </c>
      <c r="E8" s="5">
        <v>5000</v>
      </c>
      <c r="F8" s="5">
        <v>64.150000000000006</v>
      </c>
      <c r="G8" s="5">
        <f t="shared" ref="G8:G38" si="0">E8*F8</f>
        <v>320750</v>
      </c>
      <c r="H8" s="16" t="s">
        <v>69</v>
      </c>
      <c r="I8" s="16" t="s">
        <v>70</v>
      </c>
      <c r="J8" s="23"/>
      <c r="K8" s="65"/>
      <c r="L8" s="23"/>
      <c r="M8" s="23"/>
      <c r="N8" s="25"/>
      <c r="O8" s="27"/>
      <c r="P8" s="23"/>
      <c r="Q8" s="23"/>
      <c r="R8" s="23"/>
    </row>
    <row r="9" spans="1:53" ht="30" x14ac:dyDescent="0.25">
      <c r="A9" s="5">
        <v>3</v>
      </c>
      <c r="B9" s="6" t="s">
        <v>11</v>
      </c>
      <c r="C9" s="6" t="s">
        <v>14</v>
      </c>
      <c r="D9" s="5" t="s">
        <v>10</v>
      </c>
      <c r="E9" s="5">
        <v>50</v>
      </c>
      <c r="F9" s="5">
        <v>1040.2</v>
      </c>
      <c r="G9" s="5">
        <f t="shared" si="0"/>
        <v>52010</v>
      </c>
      <c r="H9" s="16" t="s">
        <v>69</v>
      </c>
      <c r="I9" s="16" t="s">
        <v>70</v>
      </c>
      <c r="J9" s="23"/>
      <c r="K9" s="65"/>
      <c r="L9" s="23"/>
      <c r="M9" s="23"/>
      <c r="N9" s="25"/>
      <c r="O9" s="27"/>
      <c r="P9" s="23"/>
      <c r="Q9" s="23"/>
      <c r="R9" s="23"/>
    </row>
    <row r="10" spans="1:53" s="41" customFormat="1" ht="168.75" x14ac:dyDescent="0.25">
      <c r="A10" s="37">
        <v>4</v>
      </c>
      <c r="B10" s="38" t="s">
        <v>15</v>
      </c>
      <c r="C10" s="54" t="s">
        <v>72</v>
      </c>
      <c r="D10" s="37" t="s">
        <v>16</v>
      </c>
      <c r="E10" s="37">
        <v>250</v>
      </c>
      <c r="F10" s="53">
        <v>7412.97</v>
      </c>
      <c r="G10" s="37">
        <f t="shared" si="0"/>
        <v>1853242.5</v>
      </c>
      <c r="H10" s="39" t="s">
        <v>69</v>
      </c>
      <c r="I10" s="39" t="s">
        <v>70</v>
      </c>
      <c r="J10" s="40"/>
      <c r="K10" s="42"/>
      <c r="L10" s="55">
        <v>7070</v>
      </c>
      <c r="M10" s="40"/>
      <c r="N10" s="40"/>
      <c r="O10" s="40"/>
      <c r="P10" s="40"/>
      <c r="Q10" s="40"/>
      <c r="R10" s="4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row>
    <row r="11" spans="1:53" ht="180" x14ac:dyDescent="0.25">
      <c r="A11" s="5">
        <v>5</v>
      </c>
      <c r="B11" s="6" t="s">
        <v>15</v>
      </c>
      <c r="C11" s="7" t="s">
        <v>73</v>
      </c>
      <c r="D11" s="5" t="s">
        <v>16</v>
      </c>
      <c r="E11" s="5">
        <v>100</v>
      </c>
      <c r="F11" s="8">
        <v>1681.07</v>
      </c>
      <c r="G11" s="5">
        <f t="shared" si="0"/>
        <v>168107</v>
      </c>
      <c r="H11" s="16" t="s">
        <v>69</v>
      </c>
      <c r="I11" s="16" t="s">
        <v>70</v>
      </c>
      <c r="J11" s="23"/>
      <c r="K11" s="65"/>
      <c r="L11" s="23"/>
      <c r="M11" s="23"/>
      <c r="N11" s="25"/>
      <c r="O11" s="27"/>
      <c r="P11" s="23"/>
      <c r="Q11" s="23"/>
      <c r="R11" s="23"/>
    </row>
    <row r="12" spans="1:53" ht="30" x14ac:dyDescent="0.25">
      <c r="A12" s="5">
        <v>6</v>
      </c>
      <c r="B12" s="6" t="s">
        <v>18</v>
      </c>
      <c r="C12" s="6" t="s">
        <v>19</v>
      </c>
      <c r="D12" s="5" t="s">
        <v>10</v>
      </c>
      <c r="E12" s="5">
        <v>200</v>
      </c>
      <c r="F12" s="5">
        <v>3371.22</v>
      </c>
      <c r="G12" s="5">
        <f t="shared" si="0"/>
        <v>674244</v>
      </c>
      <c r="H12" s="16" t="s">
        <v>69</v>
      </c>
      <c r="I12" s="16" t="s">
        <v>70</v>
      </c>
      <c r="J12" s="23"/>
      <c r="K12" s="65"/>
      <c r="L12" s="23"/>
      <c r="M12" s="23"/>
      <c r="N12" s="25"/>
      <c r="O12" s="27"/>
      <c r="P12" s="23"/>
      <c r="Q12" s="23"/>
      <c r="R12" s="23"/>
    </row>
    <row r="13" spans="1:53" s="62" customFormat="1" ht="30" x14ac:dyDescent="0.25">
      <c r="A13" s="57">
        <v>7</v>
      </c>
      <c r="B13" s="58" t="s">
        <v>20</v>
      </c>
      <c r="C13" s="58" t="s">
        <v>21</v>
      </c>
      <c r="D13" s="57" t="s">
        <v>10</v>
      </c>
      <c r="E13" s="57">
        <v>18000</v>
      </c>
      <c r="F13" s="59">
        <v>113.81</v>
      </c>
      <c r="G13" s="57">
        <f t="shared" si="0"/>
        <v>2048580</v>
      </c>
      <c r="H13" s="60" t="s">
        <v>69</v>
      </c>
      <c r="I13" s="60" t="s">
        <v>70</v>
      </c>
      <c r="J13" s="61"/>
      <c r="K13" s="66">
        <v>110</v>
      </c>
      <c r="L13" s="61"/>
      <c r="M13" s="61"/>
      <c r="N13" s="61"/>
      <c r="O13" s="61"/>
      <c r="P13" s="61"/>
      <c r="Q13" s="61"/>
      <c r="R13" s="61"/>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row>
    <row r="14" spans="1:53" s="62" customFormat="1" ht="30" x14ac:dyDescent="0.25">
      <c r="A14" s="57">
        <v>8</v>
      </c>
      <c r="B14" s="58" t="s">
        <v>20</v>
      </c>
      <c r="C14" s="58" t="s">
        <v>22</v>
      </c>
      <c r="D14" s="57" t="s">
        <v>10</v>
      </c>
      <c r="E14" s="57">
        <v>10000</v>
      </c>
      <c r="F14" s="59">
        <v>178.75</v>
      </c>
      <c r="G14" s="57">
        <f t="shared" si="0"/>
        <v>1787500</v>
      </c>
      <c r="H14" s="60" t="s">
        <v>69</v>
      </c>
      <c r="I14" s="60" t="s">
        <v>70</v>
      </c>
      <c r="J14" s="61"/>
      <c r="K14" s="66">
        <v>150</v>
      </c>
      <c r="L14" s="61"/>
      <c r="M14" s="61"/>
      <c r="N14" s="61"/>
      <c r="O14" s="61"/>
      <c r="P14" s="61"/>
      <c r="Q14" s="61"/>
      <c r="R14" s="61"/>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row>
    <row r="15" spans="1:53" ht="30" x14ac:dyDescent="0.25">
      <c r="A15" s="5">
        <v>9</v>
      </c>
      <c r="B15" s="6" t="s">
        <v>23</v>
      </c>
      <c r="C15" s="6" t="s">
        <v>24</v>
      </c>
      <c r="D15" s="5" t="s">
        <v>25</v>
      </c>
      <c r="E15" s="5">
        <v>12000</v>
      </c>
      <c r="F15" s="5">
        <v>13.46</v>
      </c>
      <c r="G15" s="5">
        <f t="shared" si="0"/>
        <v>161520</v>
      </c>
      <c r="H15" s="16" t="s">
        <v>69</v>
      </c>
      <c r="I15" s="16" t="s">
        <v>70</v>
      </c>
      <c r="J15" s="23"/>
      <c r="K15" s="65"/>
      <c r="L15" s="23"/>
      <c r="M15" s="23"/>
      <c r="N15" s="25"/>
      <c r="O15" s="27"/>
      <c r="P15" s="23"/>
      <c r="Q15" s="23"/>
      <c r="R15" s="23"/>
    </row>
    <row r="16" spans="1:53" ht="30" x14ac:dyDescent="0.25">
      <c r="A16" s="5">
        <v>10</v>
      </c>
      <c r="B16" s="6" t="s">
        <v>26</v>
      </c>
      <c r="C16" s="6" t="s">
        <v>27</v>
      </c>
      <c r="D16" s="5" t="s">
        <v>17</v>
      </c>
      <c r="E16" s="5">
        <v>5000</v>
      </c>
      <c r="F16" s="9">
        <v>109.4</v>
      </c>
      <c r="G16" s="5">
        <f t="shared" si="0"/>
        <v>547000</v>
      </c>
      <c r="H16" s="16" t="s">
        <v>69</v>
      </c>
      <c r="I16" s="16" t="s">
        <v>70</v>
      </c>
      <c r="J16" s="23"/>
      <c r="K16" s="65"/>
      <c r="L16" s="23"/>
      <c r="M16" s="23"/>
      <c r="N16" s="25"/>
      <c r="O16" s="27"/>
      <c r="P16" s="23"/>
      <c r="Q16" s="23"/>
      <c r="R16" s="23"/>
    </row>
    <row r="17" spans="1:53" ht="30" x14ac:dyDescent="0.25">
      <c r="A17" s="5">
        <v>11</v>
      </c>
      <c r="B17" s="6" t="s">
        <v>26</v>
      </c>
      <c r="C17" s="6" t="s">
        <v>28</v>
      </c>
      <c r="D17" s="5" t="s">
        <v>17</v>
      </c>
      <c r="E17" s="5">
        <v>5000</v>
      </c>
      <c r="F17" s="9">
        <v>63.25</v>
      </c>
      <c r="G17" s="5">
        <f t="shared" si="0"/>
        <v>316250</v>
      </c>
      <c r="H17" s="16" t="s">
        <v>69</v>
      </c>
      <c r="I17" s="16" t="s">
        <v>70</v>
      </c>
      <c r="J17" s="23"/>
      <c r="K17" s="65"/>
      <c r="L17" s="23"/>
      <c r="M17" s="23"/>
      <c r="N17" s="25"/>
      <c r="O17" s="27"/>
      <c r="P17" s="23"/>
      <c r="Q17" s="23"/>
      <c r="R17" s="23"/>
    </row>
    <row r="18" spans="1:53" ht="30" x14ac:dyDescent="0.25">
      <c r="A18" s="5">
        <v>12</v>
      </c>
      <c r="B18" s="6" t="s">
        <v>29</v>
      </c>
      <c r="C18" s="6" t="s">
        <v>30</v>
      </c>
      <c r="D18" s="5" t="s">
        <v>31</v>
      </c>
      <c r="E18" s="5">
        <v>25</v>
      </c>
      <c r="F18" s="5">
        <v>993.85</v>
      </c>
      <c r="G18" s="5">
        <f t="shared" si="0"/>
        <v>24846.25</v>
      </c>
      <c r="H18" s="16" t="s">
        <v>69</v>
      </c>
      <c r="I18" s="16" t="s">
        <v>70</v>
      </c>
      <c r="J18" s="23"/>
      <c r="K18" s="65"/>
      <c r="L18" s="23"/>
      <c r="M18" s="23"/>
      <c r="N18" s="25"/>
      <c r="O18" s="27"/>
      <c r="P18" s="23"/>
      <c r="Q18" s="23"/>
      <c r="R18" s="23"/>
    </row>
    <row r="19" spans="1:53" ht="30" x14ac:dyDescent="0.25">
      <c r="A19" s="5">
        <v>13</v>
      </c>
      <c r="B19" s="6" t="s">
        <v>32</v>
      </c>
      <c r="C19" s="6" t="s">
        <v>33</v>
      </c>
      <c r="D19" s="5" t="s">
        <v>25</v>
      </c>
      <c r="E19" s="5">
        <v>4000</v>
      </c>
      <c r="F19" s="9">
        <v>60.82</v>
      </c>
      <c r="G19" s="5">
        <f t="shared" si="0"/>
        <v>243280</v>
      </c>
      <c r="H19" s="16" t="s">
        <v>69</v>
      </c>
      <c r="I19" s="16" t="s">
        <v>70</v>
      </c>
      <c r="J19" s="23"/>
      <c r="K19" s="65"/>
      <c r="L19" s="23"/>
      <c r="M19" s="23"/>
      <c r="N19" s="25"/>
      <c r="O19" s="27"/>
      <c r="P19" s="23"/>
      <c r="Q19" s="23"/>
      <c r="R19" s="23"/>
    </row>
    <row r="20" spans="1:53" ht="30" x14ac:dyDescent="0.25">
      <c r="A20" s="5">
        <v>14</v>
      </c>
      <c r="B20" s="6" t="s">
        <v>34</v>
      </c>
      <c r="C20" s="6" t="s">
        <v>35</v>
      </c>
      <c r="D20" s="5" t="s">
        <v>10</v>
      </c>
      <c r="E20" s="5">
        <v>20</v>
      </c>
      <c r="F20" s="9">
        <v>179.76</v>
      </c>
      <c r="G20" s="5">
        <f t="shared" si="0"/>
        <v>3595.2</v>
      </c>
      <c r="H20" s="16" t="s">
        <v>69</v>
      </c>
      <c r="I20" s="16" t="s">
        <v>70</v>
      </c>
      <c r="J20" s="23"/>
      <c r="K20" s="65"/>
      <c r="L20" s="23"/>
      <c r="M20" s="23"/>
      <c r="N20" s="25"/>
      <c r="O20" s="27"/>
      <c r="P20" s="23"/>
      <c r="Q20" s="23"/>
      <c r="R20" s="23"/>
    </row>
    <row r="21" spans="1:53" ht="30" x14ac:dyDescent="0.25">
      <c r="A21" s="5">
        <v>15</v>
      </c>
      <c r="B21" s="6" t="s">
        <v>36</v>
      </c>
      <c r="C21" s="6" t="s">
        <v>37</v>
      </c>
      <c r="D21" s="5" t="s">
        <v>10</v>
      </c>
      <c r="E21" s="5">
        <v>20</v>
      </c>
      <c r="F21" s="9">
        <v>180.61</v>
      </c>
      <c r="G21" s="5">
        <f t="shared" si="0"/>
        <v>3612.2000000000003</v>
      </c>
      <c r="H21" s="16" t="s">
        <v>69</v>
      </c>
      <c r="I21" s="16" t="s">
        <v>70</v>
      </c>
      <c r="J21" s="23"/>
      <c r="K21" s="65"/>
      <c r="L21" s="23"/>
      <c r="M21" s="23"/>
      <c r="N21" s="25"/>
      <c r="O21" s="27"/>
      <c r="P21" s="23"/>
      <c r="Q21" s="23"/>
      <c r="R21" s="23"/>
    </row>
    <row r="22" spans="1:53" ht="30" x14ac:dyDescent="0.25">
      <c r="A22" s="5">
        <v>16</v>
      </c>
      <c r="B22" s="6" t="s">
        <v>38</v>
      </c>
      <c r="C22" s="6" t="s">
        <v>39</v>
      </c>
      <c r="D22" s="5" t="s">
        <v>17</v>
      </c>
      <c r="E22" s="5">
        <v>200</v>
      </c>
      <c r="F22" s="5">
        <v>150.72999999999999</v>
      </c>
      <c r="G22" s="5">
        <f t="shared" si="0"/>
        <v>30145.999999999996</v>
      </c>
      <c r="H22" s="16" t="s">
        <v>69</v>
      </c>
      <c r="I22" s="16" t="s">
        <v>70</v>
      </c>
      <c r="J22" s="23"/>
      <c r="K22" s="65"/>
      <c r="L22" s="23"/>
      <c r="M22" s="23"/>
      <c r="N22" s="25"/>
      <c r="O22" s="27"/>
      <c r="P22" s="23"/>
      <c r="Q22" s="23"/>
      <c r="R22" s="23"/>
    </row>
    <row r="23" spans="1:53" s="52" customFormat="1" ht="30" x14ac:dyDescent="0.25">
      <c r="A23" s="48">
        <v>17</v>
      </c>
      <c r="B23" s="49" t="s">
        <v>40</v>
      </c>
      <c r="C23" s="49" t="s">
        <v>41</v>
      </c>
      <c r="D23" s="48" t="s">
        <v>17</v>
      </c>
      <c r="E23" s="48">
        <v>1500</v>
      </c>
      <c r="F23" s="48">
        <v>42</v>
      </c>
      <c r="G23" s="48">
        <f t="shared" si="0"/>
        <v>63000</v>
      </c>
      <c r="H23" s="50" t="s">
        <v>69</v>
      </c>
      <c r="I23" s="50" t="s">
        <v>70</v>
      </c>
      <c r="J23" s="51"/>
      <c r="K23" s="67"/>
      <c r="L23" s="51"/>
      <c r="M23" s="51">
        <v>29.9</v>
      </c>
      <c r="N23" s="51"/>
      <c r="O23" s="51"/>
      <c r="P23" s="51"/>
      <c r="Q23" s="51"/>
      <c r="R23" s="51"/>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row>
    <row r="24" spans="1:53" s="89" customFormat="1" ht="30" x14ac:dyDescent="0.25">
      <c r="A24" s="33">
        <v>18</v>
      </c>
      <c r="B24" s="34" t="s">
        <v>42</v>
      </c>
      <c r="C24" s="34" t="s">
        <v>74</v>
      </c>
      <c r="D24" s="33" t="s">
        <v>10</v>
      </c>
      <c r="E24" s="33">
        <v>50</v>
      </c>
      <c r="F24" s="33">
        <v>39647.699999999997</v>
      </c>
      <c r="G24" s="33">
        <f t="shared" si="0"/>
        <v>1982384.9999999998</v>
      </c>
      <c r="H24" s="35" t="s">
        <v>69</v>
      </c>
      <c r="I24" s="35" t="s">
        <v>70</v>
      </c>
      <c r="J24" s="36"/>
      <c r="K24" s="88"/>
      <c r="L24" s="36"/>
      <c r="M24" s="36"/>
      <c r="N24" s="36"/>
      <c r="O24" s="36"/>
      <c r="P24" s="36"/>
      <c r="Q24" s="36"/>
      <c r="R24" s="36">
        <v>36606</v>
      </c>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row>
    <row r="25" spans="1:53" ht="30" x14ac:dyDescent="0.25">
      <c r="A25" s="5">
        <v>19</v>
      </c>
      <c r="B25" s="6" t="s">
        <v>43</v>
      </c>
      <c r="C25" s="6" t="s">
        <v>44</v>
      </c>
      <c r="D25" s="5" t="s">
        <v>17</v>
      </c>
      <c r="E25" s="5">
        <v>1000</v>
      </c>
      <c r="F25" s="5">
        <v>51.46</v>
      </c>
      <c r="G25" s="5">
        <f t="shared" si="0"/>
        <v>51460</v>
      </c>
      <c r="H25" s="16" t="s">
        <v>69</v>
      </c>
      <c r="I25" s="16" t="s">
        <v>70</v>
      </c>
      <c r="J25" s="23"/>
      <c r="K25" s="65"/>
      <c r="L25" s="23"/>
      <c r="M25" s="23"/>
      <c r="N25" s="25"/>
      <c r="O25" s="27"/>
      <c r="P25" s="23"/>
      <c r="Q25" s="23"/>
      <c r="R25" s="23"/>
    </row>
    <row r="26" spans="1:53" ht="30" x14ac:dyDescent="0.25">
      <c r="A26" s="5">
        <v>20</v>
      </c>
      <c r="B26" s="6" t="s">
        <v>45</v>
      </c>
      <c r="C26" s="6" t="s">
        <v>46</v>
      </c>
      <c r="D26" s="5" t="s">
        <v>10</v>
      </c>
      <c r="E26" s="5">
        <v>200</v>
      </c>
      <c r="F26" s="5">
        <v>2260.1</v>
      </c>
      <c r="G26" s="5">
        <f t="shared" si="0"/>
        <v>452020</v>
      </c>
      <c r="H26" s="16" t="s">
        <v>69</v>
      </c>
      <c r="I26" s="16" t="s">
        <v>70</v>
      </c>
      <c r="J26" s="23"/>
      <c r="K26" s="65"/>
      <c r="L26" s="23"/>
      <c r="M26" s="23"/>
      <c r="N26" s="25"/>
      <c r="O26" s="27"/>
      <c r="P26" s="23"/>
      <c r="Q26" s="23"/>
      <c r="R26" s="23"/>
    </row>
    <row r="27" spans="1:53" ht="30" x14ac:dyDescent="0.25">
      <c r="A27" s="5">
        <v>21</v>
      </c>
      <c r="B27" s="6" t="s">
        <v>47</v>
      </c>
      <c r="C27" s="6" t="s">
        <v>48</v>
      </c>
      <c r="D27" s="5" t="s">
        <v>17</v>
      </c>
      <c r="E27" s="5">
        <v>4500</v>
      </c>
      <c r="F27" s="5">
        <v>10.98</v>
      </c>
      <c r="G27" s="5">
        <f t="shared" si="0"/>
        <v>49410</v>
      </c>
      <c r="H27" s="16" t="s">
        <v>69</v>
      </c>
      <c r="I27" s="16" t="s">
        <v>70</v>
      </c>
      <c r="J27" s="23"/>
      <c r="K27" s="65"/>
      <c r="L27" s="23"/>
      <c r="M27" s="23"/>
      <c r="N27" s="25"/>
      <c r="O27" s="27"/>
      <c r="P27" s="23"/>
      <c r="Q27" s="23"/>
      <c r="R27" s="23"/>
    </row>
    <row r="28" spans="1:53" s="52" customFormat="1" ht="30" x14ac:dyDescent="0.25">
      <c r="A28" s="48">
        <v>22</v>
      </c>
      <c r="B28" s="49" t="s">
        <v>49</v>
      </c>
      <c r="C28" s="49" t="s">
        <v>75</v>
      </c>
      <c r="D28" s="48" t="s">
        <v>25</v>
      </c>
      <c r="E28" s="48">
        <v>8000</v>
      </c>
      <c r="F28" s="48">
        <v>5.87</v>
      </c>
      <c r="G28" s="48">
        <f t="shared" si="0"/>
        <v>46960</v>
      </c>
      <c r="H28" s="50" t="s">
        <v>69</v>
      </c>
      <c r="I28" s="50" t="s">
        <v>70</v>
      </c>
      <c r="J28" s="51"/>
      <c r="K28" s="67"/>
      <c r="L28" s="51"/>
      <c r="M28" s="51">
        <v>3</v>
      </c>
      <c r="N28" s="51"/>
      <c r="O28" s="51"/>
      <c r="P28" s="51"/>
      <c r="Q28" s="51"/>
      <c r="R28" s="51"/>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row>
    <row r="29" spans="1:53" ht="45" x14ac:dyDescent="0.25">
      <c r="A29" s="5">
        <v>23</v>
      </c>
      <c r="B29" s="6" t="s">
        <v>50</v>
      </c>
      <c r="C29" s="6" t="s">
        <v>51</v>
      </c>
      <c r="D29" s="5" t="s">
        <v>10</v>
      </c>
      <c r="E29" s="5">
        <v>200</v>
      </c>
      <c r="F29" s="5">
        <v>355.46</v>
      </c>
      <c r="G29" s="5">
        <f t="shared" si="0"/>
        <v>71092</v>
      </c>
      <c r="H29" s="16" t="s">
        <v>69</v>
      </c>
      <c r="I29" s="16" t="s">
        <v>70</v>
      </c>
      <c r="J29" s="23"/>
      <c r="K29" s="65"/>
      <c r="L29" s="23"/>
      <c r="M29" s="23"/>
      <c r="N29" s="25"/>
      <c r="O29" s="27"/>
      <c r="P29" s="23"/>
      <c r="Q29" s="23"/>
      <c r="R29" s="23"/>
    </row>
    <row r="30" spans="1:53" s="78" customFormat="1" ht="30" x14ac:dyDescent="0.25">
      <c r="A30" s="72">
        <v>24</v>
      </c>
      <c r="B30" s="73" t="s">
        <v>52</v>
      </c>
      <c r="C30" s="73" t="s">
        <v>53</v>
      </c>
      <c r="D30" s="72" t="s">
        <v>17</v>
      </c>
      <c r="E30" s="72">
        <v>700</v>
      </c>
      <c r="F30" s="74">
        <v>132.74</v>
      </c>
      <c r="G30" s="72">
        <f t="shared" si="0"/>
        <v>92918</v>
      </c>
      <c r="H30" s="75" t="s">
        <v>69</v>
      </c>
      <c r="I30" s="75" t="s">
        <v>70</v>
      </c>
      <c r="J30" s="76"/>
      <c r="K30" s="77"/>
      <c r="L30" s="76"/>
      <c r="M30" s="76"/>
      <c r="N30" s="76"/>
      <c r="O30" s="76"/>
      <c r="P30" s="76"/>
      <c r="Q30" s="76">
        <v>132.74</v>
      </c>
      <c r="R30" s="76"/>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row>
    <row r="31" spans="1:53" ht="30" x14ac:dyDescent="0.25">
      <c r="A31" s="5">
        <v>25</v>
      </c>
      <c r="B31" s="6" t="s">
        <v>54</v>
      </c>
      <c r="C31" s="6" t="s">
        <v>55</v>
      </c>
      <c r="D31" s="5" t="s">
        <v>16</v>
      </c>
      <c r="E31" s="5">
        <v>50</v>
      </c>
      <c r="F31" s="10">
        <v>2490.0300000000002</v>
      </c>
      <c r="G31" s="5">
        <f t="shared" si="0"/>
        <v>124501.50000000001</v>
      </c>
      <c r="H31" s="16" t="s">
        <v>69</v>
      </c>
      <c r="I31" s="16" t="s">
        <v>70</v>
      </c>
      <c r="J31" s="23"/>
      <c r="K31" s="65"/>
      <c r="L31" s="23"/>
      <c r="M31" s="23"/>
      <c r="N31" s="25"/>
      <c r="O31" s="27"/>
      <c r="P31" s="23"/>
      <c r="Q31" s="23"/>
      <c r="R31" s="23"/>
    </row>
    <row r="32" spans="1:53" s="70" customFormat="1" ht="30" x14ac:dyDescent="0.25">
      <c r="A32" s="29">
        <v>26</v>
      </c>
      <c r="B32" s="30" t="s">
        <v>56</v>
      </c>
      <c r="C32" s="30" t="s">
        <v>57</v>
      </c>
      <c r="D32" s="29" t="s">
        <v>16</v>
      </c>
      <c r="E32" s="29">
        <v>50</v>
      </c>
      <c r="F32" s="68">
        <v>1400</v>
      </c>
      <c r="G32" s="29">
        <f t="shared" si="0"/>
        <v>70000</v>
      </c>
      <c r="H32" s="31" t="s">
        <v>69</v>
      </c>
      <c r="I32" s="31" t="s">
        <v>70</v>
      </c>
      <c r="J32" s="32">
        <v>1400</v>
      </c>
      <c r="K32" s="69"/>
      <c r="L32" s="32"/>
      <c r="M32" s="32"/>
      <c r="N32" s="32"/>
      <c r="O32" s="32"/>
      <c r="P32" s="32"/>
      <c r="Q32" s="32"/>
      <c r="R32" s="32"/>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row>
    <row r="33" spans="1:53" ht="30" x14ac:dyDescent="0.25">
      <c r="A33" s="5">
        <v>27</v>
      </c>
      <c r="B33" s="17" t="s">
        <v>76</v>
      </c>
      <c r="C33" s="17" t="s">
        <v>77</v>
      </c>
      <c r="D33" s="18" t="s">
        <v>16</v>
      </c>
      <c r="E33" s="18">
        <v>30</v>
      </c>
      <c r="F33" s="5">
        <v>6498.46</v>
      </c>
      <c r="G33" s="5">
        <f t="shared" si="0"/>
        <v>194953.8</v>
      </c>
      <c r="H33" s="16" t="s">
        <v>69</v>
      </c>
      <c r="I33" s="16" t="s">
        <v>70</v>
      </c>
      <c r="J33" s="23"/>
      <c r="K33" s="65"/>
      <c r="L33" s="23"/>
      <c r="M33" s="23"/>
      <c r="N33" s="25"/>
      <c r="O33" s="27"/>
      <c r="P33" s="23"/>
      <c r="Q33" s="23"/>
      <c r="R33" s="23"/>
    </row>
    <row r="34" spans="1:53" ht="30" x14ac:dyDescent="0.25">
      <c r="A34" s="5">
        <v>28</v>
      </c>
      <c r="B34" s="17" t="s">
        <v>76</v>
      </c>
      <c r="C34" s="17" t="s">
        <v>78</v>
      </c>
      <c r="D34" s="18" t="s">
        <v>16</v>
      </c>
      <c r="E34" s="18">
        <v>30</v>
      </c>
      <c r="F34" s="5">
        <v>6496.97</v>
      </c>
      <c r="G34" s="5">
        <f t="shared" si="0"/>
        <v>194909.1</v>
      </c>
      <c r="H34" s="16" t="s">
        <v>69</v>
      </c>
      <c r="I34" s="16" t="s">
        <v>70</v>
      </c>
      <c r="J34" s="23"/>
      <c r="K34" s="65"/>
      <c r="L34" s="23"/>
      <c r="M34" s="23"/>
      <c r="N34" s="25"/>
      <c r="O34" s="27"/>
      <c r="P34" s="23"/>
      <c r="Q34" s="23"/>
      <c r="R34" s="23"/>
    </row>
    <row r="35" spans="1:53" ht="30" x14ac:dyDescent="0.25">
      <c r="A35" s="5">
        <v>29</v>
      </c>
      <c r="B35" s="17" t="s">
        <v>79</v>
      </c>
      <c r="C35" s="17" t="s">
        <v>80</v>
      </c>
      <c r="D35" s="18" t="s">
        <v>10</v>
      </c>
      <c r="E35" s="18">
        <v>70000</v>
      </c>
      <c r="F35" s="5">
        <v>75.23</v>
      </c>
      <c r="G35" s="5">
        <f t="shared" si="0"/>
        <v>5266100</v>
      </c>
      <c r="H35" s="16" t="s">
        <v>69</v>
      </c>
      <c r="I35" s="16" t="s">
        <v>70</v>
      </c>
      <c r="J35" s="23"/>
      <c r="K35" s="65"/>
      <c r="L35" s="23"/>
      <c r="M35" s="23"/>
      <c r="N35" s="25"/>
      <c r="O35" s="27"/>
      <c r="P35" s="23"/>
      <c r="Q35" s="23"/>
      <c r="R35" s="23"/>
    </row>
    <row r="36" spans="1:53" s="47" customFormat="1" ht="30" x14ac:dyDescent="0.25">
      <c r="A36" s="44">
        <v>30</v>
      </c>
      <c r="B36" s="45" t="s">
        <v>81</v>
      </c>
      <c r="C36" s="45" t="s">
        <v>82</v>
      </c>
      <c r="D36" s="44" t="s">
        <v>16</v>
      </c>
      <c r="E36" s="44">
        <v>50</v>
      </c>
      <c r="F36" s="44">
        <v>62477.83</v>
      </c>
      <c r="G36" s="44">
        <f t="shared" si="0"/>
        <v>3123891.5</v>
      </c>
      <c r="H36" s="43" t="s">
        <v>69</v>
      </c>
      <c r="I36" s="43" t="s">
        <v>70</v>
      </c>
      <c r="J36" s="46"/>
      <c r="K36" s="42"/>
      <c r="L36" s="46"/>
      <c r="M36" s="46"/>
      <c r="N36" s="46"/>
      <c r="O36" s="46">
        <v>56286.93</v>
      </c>
      <c r="P36" s="46"/>
      <c r="Q36" s="46"/>
      <c r="R36" s="46"/>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row>
    <row r="37" spans="1:53" ht="45" x14ac:dyDescent="0.25">
      <c r="A37" s="5">
        <v>31</v>
      </c>
      <c r="B37" s="17" t="s">
        <v>83</v>
      </c>
      <c r="C37" s="17" t="s">
        <v>84</v>
      </c>
      <c r="D37" s="18" t="s">
        <v>10</v>
      </c>
      <c r="E37" s="18">
        <v>50</v>
      </c>
      <c r="F37" s="10">
        <v>94273.25</v>
      </c>
      <c r="G37" s="5">
        <f t="shared" si="0"/>
        <v>4713662.5</v>
      </c>
      <c r="H37" s="16" t="s">
        <v>69</v>
      </c>
      <c r="I37" s="16" t="s">
        <v>70</v>
      </c>
      <c r="J37" s="99" t="s">
        <v>95</v>
      </c>
      <c r="K37" s="100"/>
      <c r="L37" s="100"/>
      <c r="M37" s="101"/>
      <c r="N37" s="25">
        <v>93273</v>
      </c>
      <c r="O37" s="96"/>
      <c r="P37" s="97"/>
      <c r="Q37" s="97"/>
      <c r="R37" s="98"/>
    </row>
    <row r="38" spans="1:53" s="85" customFormat="1" ht="30" x14ac:dyDescent="0.25">
      <c r="A38" s="79">
        <v>32</v>
      </c>
      <c r="B38" s="80" t="s">
        <v>85</v>
      </c>
      <c r="C38" s="80" t="s">
        <v>86</v>
      </c>
      <c r="D38" s="79" t="s">
        <v>10</v>
      </c>
      <c r="E38" s="79">
        <v>10</v>
      </c>
      <c r="F38" s="81">
        <v>3100.59</v>
      </c>
      <c r="G38" s="79">
        <f t="shared" si="0"/>
        <v>31005.9</v>
      </c>
      <c r="H38" s="82" t="s">
        <v>69</v>
      </c>
      <c r="I38" s="82" t="s">
        <v>70</v>
      </c>
      <c r="J38" s="83"/>
      <c r="K38" s="84"/>
      <c r="L38" s="83"/>
      <c r="M38" s="83">
        <v>3100</v>
      </c>
      <c r="N38" s="83"/>
      <c r="O38" s="83"/>
      <c r="P38" s="83"/>
      <c r="Q38" s="83"/>
      <c r="R38" s="83"/>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row>
    <row r="39" spans="1:53" ht="30" x14ac:dyDescent="0.25">
      <c r="A39" s="19" t="s">
        <v>58</v>
      </c>
      <c r="B39" s="20"/>
      <c r="C39" s="20"/>
      <c r="D39" s="21"/>
      <c r="E39" s="20"/>
      <c r="F39" s="22"/>
      <c r="G39" s="11">
        <f>SUM(G7:G37)</f>
        <v>25425780.549999997</v>
      </c>
      <c r="H39" s="16" t="s">
        <v>69</v>
      </c>
      <c r="I39" s="16" t="s">
        <v>70</v>
      </c>
      <c r="J39" s="23"/>
      <c r="K39" s="65"/>
      <c r="L39" s="23"/>
      <c r="M39" s="23"/>
      <c r="N39" s="25"/>
      <c r="O39" s="27"/>
      <c r="P39" s="23"/>
      <c r="Q39" s="23"/>
      <c r="R39" s="23"/>
    </row>
    <row r="40" spans="1:53" s="90" customFormat="1" x14ac:dyDescent="0.25">
      <c r="A40" s="1"/>
      <c r="B40" s="93"/>
      <c r="C40" s="93"/>
      <c r="D40" s="1"/>
      <c r="E40" s="1"/>
      <c r="F40" s="1"/>
      <c r="G40" s="1"/>
      <c r="K40" s="94"/>
    </row>
    <row r="41" spans="1:53" s="90" customFormat="1" x14ac:dyDescent="0.25">
      <c r="A41" s="1"/>
      <c r="B41" s="93"/>
      <c r="C41" s="93"/>
      <c r="D41" s="1"/>
      <c r="E41" s="1"/>
      <c r="F41" s="1"/>
      <c r="G41" s="1"/>
      <c r="K41" s="94"/>
    </row>
    <row r="42" spans="1:53" s="90" customFormat="1" x14ac:dyDescent="0.25">
      <c r="A42" s="1"/>
      <c r="B42" s="93"/>
      <c r="C42" s="93"/>
      <c r="D42" s="1"/>
      <c r="E42" s="1"/>
      <c r="F42" s="1"/>
      <c r="G42" s="1"/>
      <c r="K42" s="94"/>
    </row>
    <row r="43" spans="1:53" s="90" customFormat="1" x14ac:dyDescent="0.25">
      <c r="A43" s="1"/>
      <c r="B43" s="93"/>
      <c r="C43" s="93"/>
      <c r="D43" s="1"/>
      <c r="E43" s="1"/>
      <c r="F43" s="1"/>
      <c r="G43" s="1"/>
      <c r="K43" s="94"/>
    </row>
    <row r="44" spans="1:53" s="90" customFormat="1" x14ac:dyDescent="0.25">
      <c r="A44" s="1"/>
      <c r="B44" s="93"/>
      <c r="C44" s="93"/>
      <c r="D44" s="1"/>
      <c r="E44" s="1"/>
      <c r="F44" s="1"/>
      <c r="G44" s="1"/>
      <c r="K44" s="94"/>
    </row>
    <row r="45" spans="1:53" s="90" customFormat="1" x14ac:dyDescent="0.25">
      <c r="A45" s="1"/>
      <c r="B45" s="93"/>
      <c r="C45" s="93"/>
      <c r="D45" s="1"/>
      <c r="E45" s="1"/>
      <c r="F45" s="1"/>
      <c r="G45" s="1"/>
      <c r="K45" s="94"/>
    </row>
    <row r="46" spans="1:53" s="90" customFormat="1" x14ac:dyDescent="0.25">
      <c r="A46" s="1"/>
      <c r="B46" s="93"/>
      <c r="C46" s="93"/>
      <c r="D46" s="1"/>
      <c r="E46" s="1"/>
      <c r="F46" s="1"/>
      <c r="G46" s="1"/>
      <c r="K46" s="94"/>
    </row>
    <row r="47" spans="1:53" s="90" customFormat="1" x14ac:dyDescent="0.25">
      <c r="A47" s="1"/>
      <c r="B47" s="93"/>
      <c r="C47" s="93"/>
      <c r="D47" s="1"/>
      <c r="E47" s="1"/>
      <c r="F47" s="1"/>
      <c r="G47" s="1"/>
      <c r="K47" s="94"/>
    </row>
    <row r="48" spans="1:53" s="90" customFormat="1" x14ac:dyDescent="0.25">
      <c r="A48" s="1"/>
      <c r="B48" s="93"/>
      <c r="C48" s="93"/>
      <c r="D48" s="1"/>
      <c r="E48" s="1"/>
      <c r="F48" s="1"/>
      <c r="G48" s="1"/>
      <c r="K48" s="94"/>
    </row>
    <row r="49" spans="1:11" s="90" customFormat="1" x14ac:dyDescent="0.25">
      <c r="A49" s="1"/>
      <c r="B49" s="93"/>
      <c r="C49" s="93"/>
      <c r="D49" s="1"/>
      <c r="E49" s="1"/>
      <c r="F49" s="1"/>
      <c r="G49" s="1"/>
      <c r="K49" s="94"/>
    </row>
    <row r="50" spans="1:11" s="90" customFormat="1" x14ac:dyDescent="0.25">
      <c r="A50" s="1"/>
      <c r="B50" s="93"/>
      <c r="C50" s="93"/>
      <c r="D50" s="1"/>
      <c r="E50" s="1"/>
      <c r="F50" s="1"/>
      <c r="G50" s="1"/>
      <c r="K50" s="94"/>
    </row>
    <row r="51" spans="1:11" s="90" customFormat="1" x14ac:dyDescent="0.25">
      <c r="A51" s="1"/>
      <c r="B51" s="93"/>
      <c r="C51" s="93"/>
      <c r="D51" s="1"/>
      <c r="E51" s="1"/>
      <c r="F51" s="1"/>
      <c r="G51" s="1"/>
      <c r="K51" s="94"/>
    </row>
    <row r="52" spans="1:11" s="90" customFormat="1" x14ac:dyDescent="0.25">
      <c r="A52" s="1"/>
      <c r="B52" s="93"/>
      <c r="C52" s="93"/>
      <c r="D52" s="1"/>
      <c r="E52" s="1"/>
      <c r="F52" s="1"/>
      <c r="G52" s="1"/>
      <c r="K52" s="94"/>
    </row>
    <row r="53" spans="1:11" s="90" customFormat="1" x14ac:dyDescent="0.25">
      <c r="A53" s="1"/>
      <c r="B53" s="93"/>
      <c r="C53" s="93"/>
      <c r="D53" s="1"/>
      <c r="E53" s="1"/>
      <c r="F53" s="1"/>
      <c r="G53" s="1"/>
      <c r="K53" s="94"/>
    </row>
    <row r="54" spans="1:11" s="90" customFormat="1" x14ac:dyDescent="0.25">
      <c r="A54" s="1"/>
      <c r="B54" s="93"/>
      <c r="C54" s="93"/>
      <c r="D54" s="1"/>
      <c r="E54" s="1"/>
      <c r="F54" s="1"/>
      <c r="G54" s="1"/>
      <c r="K54" s="94"/>
    </row>
    <row r="55" spans="1:11" s="90" customFormat="1" x14ac:dyDescent="0.25">
      <c r="A55" s="1"/>
      <c r="B55" s="93"/>
      <c r="C55" s="93"/>
      <c r="D55" s="1"/>
      <c r="E55" s="1"/>
      <c r="F55" s="1"/>
      <c r="G55" s="1"/>
      <c r="K55" s="94"/>
    </row>
    <row r="56" spans="1:11" s="90" customFormat="1" x14ac:dyDescent="0.25">
      <c r="A56" s="1"/>
      <c r="B56" s="93"/>
      <c r="C56" s="93"/>
      <c r="D56" s="1"/>
      <c r="E56" s="1"/>
      <c r="F56" s="1"/>
      <c r="G56" s="1"/>
      <c r="K56" s="94"/>
    </row>
    <row r="57" spans="1:11" s="90" customFormat="1" x14ac:dyDescent="0.25">
      <c r="A57" s="1"/>
      <c r="B57" s="93"/>
      <c r="C57" s="93"/>
      <c r="D57" s="1"/>
      <c r="E57" s="1"/>
      <c r="F57" s="1"/>
      <c r="G57" s="1"/>
      <c r="K57" s="94"/>
    </row>
    <row r="58" spans="1:11" s="90" customFormat="1" x14ac:dyDescent="0.25">
      <c r="A58" s="1"/>
      <c r="B58" s="93"/>
      <c r="C58" s="93"/>
      <c r="D58" s="1"/>
      <c r="E58" s="1"/>
      <c r="F58" s="1"/>
      <c r="G58" s="1"/>
      <c r="K58" s="94"/>
    </row>
    <row r="59" spans="1:11" s="90" customFormat="1" x14ac:dyDescent="0.25">
      <c r="A59" s="1"/>
      <c r="B59" s="93"/>
      <c r="C59" s="93"/>
      <c r="D59" s="1"/>
      <c r="E59" s="1"/>
      <c r="F59" s="1"/>
      <c r="G59" s="1"/>
      <c r="K59" s="94"/>
    </row>
    <row r="60" spans="1:11" s="90" customFormat="1" x14ac:dyDescent="0.25">
      <c r="A60" s="1"/>
      <c r="B60" s="93"/>
      <c r="C60" s="93"/>
      <c r="D60" s="1"/>
      <c r="E60" s="1"/>
      <c r="F60" s="1"/>
      <c r="G60" s="1"/>
      <c r="K60" s="94"/>
    </row>
    <row r="61" spans="1:11" s="90" customFormat="1" x14ac:dyDescent="0.25">
      <c r="A61" s="1"/>
      <c r="B61" s="93"/>
      <c r="C61" s="93"/>
      <c r="D61" s="1"/>
      <c r="E61" s="1"/>
      <c r="F61" s="1"/>
      <c r="G61" s="1"/>
      <c r="K61" s="94"/>
    </row>
    <row r="62" spans="1:11" s="90" customFormat="1" x14ac:dyDescent="0.25">
      <c r="A62" s="1"/>
      <c r="B62" s="93"/>
      <c r="C62" s="93"/>
      <c r="D62" s="1"/>
      <c r="E62" s="1"/>
      <c r="F62" s="1"/>
      <c r="G62" s="1"/>
      <c r="K62" s="94"/>
    </row>
    <row r="63" spans="1:11" s="90" customFormat="1" x14ac:dyDescent="0.25">
      <c r="A63" s="1"/>
      <c r="B63" s="93"/>
      <c r="C63" s="93"/>
      <c r="D63" s="1"/>
      <c r="E63" s="1"/>
      <c r="F63" s="1"/>
      <c r="G63" s="1"/>
      <c r="K63" s="94"/>
    </row>
    <row r="64" spans="1:11" s="90" customFormat="1" x14ac:dyDescent="0.25">
      <c r="A64" s="1"/>
      <c r="B64" s="93"/>
      <c r="C64" s="93"/>
      <c r="D64" s="1"/>
      <c r="E64" s="1"/>
      <c r="F64" s="1"/>
      <c r="G64" s="1"/>
      <c r="K64" s="94"/>
    </row>
    <row r="65" spans="1:11" s="90" customFormat="1" x14ac:dyDescent="0.25">
      <c r="A65" s="1"/>
      <c r="B65" s="93"/>
      <c r="C65" s="93"/>
      <c r="D65" s="1"/>
      <c r="E65" s="1"/>
      <c r="F65" s="1"/>
      <c r="G65" s="1"/>
      <c r="K65" s="94"/>
    </row>
    <row r="66" spans="1:11" s="90" customFormat="1" x14ac:dyDescent="0.25">
      <c r="A66" s="1"/>
      <c r="B66" s="93"/>
      <c r="C66" s="93"/>
      <c r="D66" s="1"/>
      <c r="E66" s="1"/>
      <c r="F66" s="1"/>
      <c r="G66" s="1"/>
      <c r="K66" s="94"/>
    </row>
    <row r="67" spans="1:11" s="90" customFormat="1" x14ac:dyDescent="0.25">
      <c r="A67" s="1"/>
      <c r="B67" s="93"/>
      <c r="C67" s="93"/>
      <c r="D67" s="1"/>
      <c r="E67" s="1"/>
      <c r="F67" s="1"/>
      <c r="G67" s="1"/>
      <c r="K67" s="94"/>
    </row>
    <row r="68" spans="1:11" s="90" customFormat="1" x14ac:dyDescent="0.25">
      <c r="A68" s="1"/>
      <c r="B68" s="93"/>
      <c r="C68" s="93"/>
      <c r="D68" s="1"/>
      <c r="E68" s="1"/>
      <c r="F68" s="1"/>
      <c r="G68" s="1"/>
      <c r="K68" s="94"/>
    </row>
    <row r="69" spans="1:11" s="90" customFormat="1" x14ac:dyDescent="0.25">
      <c r="A69" s="1"/>
      <c r="B69" s="93"/>
      <c r="C69" s="93"/>
      <c r="D69" s="1"/>
      <c r="E69" s="1"/>
      <c r="F69" s="1"/>
      <c r="G69" s="1"/>
      <c r="K69" s="94"/>
    </row>
    <row r="70" spans="1:11" s="90" customFormat="1" x14ac:dyDescent="0.25">
      <c r="A70" s="1"/>
      <c r="B70" s="93"/>
      <c r="C70" s="93"/>
      <c r="D70" s="1"/>
      <c r="E70" s="1"/>
      <c r="F70" s="1"/>
      <c r="G70" s="1"/>
      <c r="K70" s="94"/>
    </row>
    <row r="71" spans="1:11" s="90" customFormat="1" x14ac:dyDescent="0.25">
      <c r="A71" s="1"/>
      <c r="B71" s="93"/>
      <c r="C71" s="93"/>
      <c r="D71" s="1"/>
      <c r="E71" s="1"/>
      <c r="F71" s="1"/>
      <c r="G71" s="1"/>
      <c r="K71" s="94"/>
    </row>
    <row r="72" spans="1:11" s="90" customFormat="1" x14ac:dyDescent="0.25">
      <c r="A72" s="1"/>
      <c r="B72" s="93"/>
      <c r="C72" s="93"/>
      <c r="D72" s="1"/>
      <c r="E72" s="1"/>
      <c r="F72" s="1"/>
      <c r="G72" s="1"/>
      <c r="K72" s="94"/>
    </row>
    <row r="73" spans="1:11" s="90" customFormat="1" x14ac:dyDescent="0.25">
      <c r="A73" s="1"/>
      <c r="B73" s="93"/>
      <c r="C73" s="93"/>
      <c r="D73" s="1"/>
      <c r="E73" s="1"/>
      <c r="F73" s="1"/>
      <c r="G73" s="1"/>
      <c r="K73" s="94"/>
    </row>
    <row r="74" spans="1:11" s="90" customFormat="1" x14ac:dyDescent="0.25">
      <c r="A74" s="1"/>
      <c r="B74" s="93"/>
      <c r="C74" s="93"/>
      <c r="D74" s="1"/>
      <c r="E74" s="1"/>
      <c r="F74" s="1"/>
      <c r="G74" s="1"/>
      <c r="K74" s="94"/>
    </row>
    <row r="75" spans="1:11" s="90" customFormat="1" x14ac:dyDescent="0.25">
      <c r="A75" s="1"/>
      <c r="B75" s="93"/>
      <c r="C75" s="93"/>
      <c r="D75" s="1"/>
      <c r="E75" s="1"/>
      <c r="F75" s="1"/>
      <c r="G75" s="1"/>
      <c r="K75" s="94"/>
    </row>
    <row r="76" spans="1:11" s="90" customFormat="1" x14ac:dyDescent="0.25">
      <c r="A76" s="1"/>
      <c r="B76" s="93"/>
      <c r="C76" s="93"/>
      <c r="D76" s="1"/>
      <c r="E76" s="1"/>
      <c r="F76" s="1"/>
      <c r="G76" s="1"/>
      <c r="K76" s="94"/>
    </row>
    <row r="77" spans="1:11" s="90" customFormat="1" x14ac:dyDescent="0.25">
      <c r="A77" s="1"/>
      <c r="B77" s="93"/>
      <c r="C77" s="93"/>
      <c r="D77" s="1"/>
      <c r="E77" s="1"/>
      <c r="F77" s="1"/>
      <c r="G77" s="1"/>
      <c r="K77" s="94"/>
    </row>
    <row r="78" spans="1:11" s="90" customFormat="1" x14ac:dyDescent="0.25">
      <c r="A78" s="1"/>
      <c r="B78" s="93"/>
      <c r="C78" s="93"/>
      <c r="D78" s="1"/>
      <c r="E78" s="1"/>
      <c r="F78" s="1"/>
      <c r="G78" s="1"/>
      <c r="K78" s="94"/>
    </row>
    <row r="79" spans="1:11" s="90" customFormat="1" x14ac:dyDescent="0.25">
      <c r="A79" s="1"/>
      <c r="B79" s="93"/>
      <c r="C79" s="93"/>
      <c r="D79" s="1"/>
      <c r="E79" s="1"/>
      <c r="F79" s="1"/>
      <c r="G79" s="1"/>
      <c r="K79" s="94"/>
    </row>
    <row r="80" spans="1:11" s="90" customFormat="1" x14ac:dyDescent="0.25">
      <c r="A80" s="1"/>
      <c r="B80" s="93"/>
      <c r="C80" s="93"/>
      <c r="D80" s="1"/>
      <c r="E80" s="1"/>
      <c r="F80" s="1"/>
      <c r="G80" s="1"/>
      <c r="K80" s="94"/>
    </row>
    <row r="81" spans="1:11" s="90" customFormat="1" x14ac:dyDescent="0.25">
      <c r="A81" s="1"/>
      <c r="B81" s="93"/>
      <c r="C81" s="93"/>
      <c r="D81" s="1"/>
      <c r="E81" s="1"/>
      <c r="F81" s="1"/>
      <c r="G81" s="1"/>
      <c r="K81" s="94"/>
    </row>
    <row r="82" spans="1:11" s="90" customFormat="1" x14ac:dyDescent="0.25">
      <c r="A82" s="1"/>
      <c r="B82" s="93"/>
      <c r="C82" s="93"/>
      <c r="D82" s="1"/>
      <c r="E82" s="1"/>
      <c r="F82" s="1"/>
      <c r="G82" s="1"/>
      <c r="K82" s="94"/>
    </row>
    <row r="83" spans="1:11" s="90" customFormat="1" x14ac:dyDescent="0.25">
      <c r="A83" s="1"/>
      <c r="B83" s="93"/>
      <c r="C83" s="93"/>
      <c r="D83" s="1"/>
      <c r="E83" s="1"/>
      <c r="F83" s="1"/>
      <c r="G83" s="1"/>
      <c r="K83" s="94"/>
    </row>
    <row r="84" spans="1:11" s="90" customFormat="1" x14ac:dyDescent="0.25">
      <c r="A84" s="1"/>
      <c r="B84" s="93"/>
      <c r="C84" s="93"/>
      <c r="D84" s="1"/>
      <c r="E84" s="1"/>
      <c r="F84" s="1"/>
      <c r="G84" s="1"/>
      <c r="K84" s="94"/>
    </row>
    <row r="85" spans="1:11" s="90" customFormat="1" x14ac:dyDescent="0.25">
      <c r="A85" s="1"/>
      <c r="B85" s="93"/>
      <c r="C85" s="93"/>
      <c r="D85" s="1"/>
      <c r="E85" s="1"/>
      <c r="F85" s="1"/>
      <c r="G85" s="1"/>
      <c r="K85" s="94"/>
    </row>
    <row r="86" spans="1:11" s="90" customFormat="1" x14ac:dyDescent="0.25">
      <c r="A86" s="1"/>
      <c r="B86" s="93"/>
      <c r="C86" s="93"/>
      <c r="D86" s="1"/>
      <c r="E86" s="1"/>
      <c r="F86" s="1"/>
      <c r="G86" s="1"/>
      <c r="K86" s="94"/>
    </row>
    <row r="87" spans="1:11" s="90" customFormat="1" x14ac:dyDescent="0.25">
      <c r="A87" s="1"/>
      <c r="B87" s="93"/>
      <c r="C87" s="93"/>
      <c r="D87" s="1"/>
      <c r="E87" s="1"/>
      <c r="F87" s="1"/>
      <c r="G87" s="1"/>
      <c r="K87" s="94"/>
    </row>
    <row r="88" spans="1:11" s="90" customFormat="1" x14ac:dyDescent="0.25">
      <c r="A88" s="1"/>
      <c r="B88" s="93"/>
      <c r="C88" s="93"/>
      <c r="D88" s="1"/>
      <c r="E88" s="1"/>
      <c r="F88" s="1"/>
      <c r="G88" s="1"/>
      <c r="K88" s="94"/>
    </row>
    <row r="89" spans="1:11" s="90" customFormat="1" x14ac:dyDescent="0.25">
      <c r="A89" s="1"/>
      <c r="B89" s="93"/>
      <c r="C89" s="93"/>
      <c r="D89" s="1"/>
      <c r="E89" s="1"/>
      <c r="F89" s="1"/>
      <c r="G89" s="1"/>
      <c r="K89" s="94"/>
    </row>
    <row r="90" spans="1:11" s="90" customFormat="1" x14ac:dyDescent="0.25">
      <c r="A90" s="1"/>
      <c r="B90" s="93"/>
      <c r="C90" s="93"/>
      <c r="D90" s="1"/>
      <c r="E90" s="1"/>
      <c r="F90" s="1"/>
      <c r="G90" s="1"/>
      <c r="K90" s="94"/>
    </row>
    <row r="91" spans="1:11" s="90" customFormat="1" x14ac:dyDescent="0.25">
      <c r="A91" s="1"/>
      <c r="B91" s="93"/>
      <c r="C91" s="93"/>
      <c r="D91" s="1"/>
      <c r="E91" s="1"/>
      <c r="F91" s="1"/>
      <c r="G91" s="1"/>
      <c r="K91" s="94"/>
    </row>
    <row r="92" spans="1:11" s="90" customFormat="1" x14ac:dyDescent="0.25">
      <c r="A92" s="1"/>
      <c r="B92" s="93"/>
      <c r="C92" s="93"/>
      <c r="D92" s="1"/>
      <c r="E92" s="1"/>
      <c r="F92" s="1"/>
      <c r="G92" s="1"/>
      <c r="K92" s="94"/>
    </row>
    <row r="93" spans="1:11" s="90" customFormat="1" x14ac:dyDescent="0.25">
      <c r="A93" s="1"/>
      <c r="B93" s="93"/>
      <c r="C93" s="93"/>
      <c r="D93" s="1"/>
      <c r="E93" s="1"/>
      <c r="F93" s="1"/>
      <c r="G93" s="1"/>
      <c r="K93" s="94"/>
    </row>
    <row r="94" spans="1:11" s="90" customFormat="1" x14ac:dyDescent="0.25">
      <c r="A94" s="1"/>
      <c r="B94" s="93"/>
      <c r="C94" s="93"/>
      <c r="D94" s="1"/>
      <c r="E94" s="1"/>
      <c r="F94" s="1"/>
      <c r="G94" s="1"/>
      <c r="K94" s="94"/>
    </row>
    <row r="95" spans="1:11" s="90" customFormat="1" x14ac:dyDescent="0.25">
      <c r="A95" s="1"/>
      <c r="B95" s="93"/>
      <c r="C95" s="93"/>
      <c r="D95" s="1"/>
      <c r="E95" s="1"/>
      <c r="F95" s="1"/>
      <c r="G95" s="1"/>
      <c r="K95" s="94"/>
    </row>
    <row r="96" spans="1:11" s="90" customFormat="1" x14ac:dyDescent="0.25">
      <c r="A96" s="1"/>
      <c r="B96" s="93"/>
      <c r="C96" s="93"/>
      <c r="D96" s="1"/>
      <c r="E96" s="1"/>
      <c r="F96" s="1"/>
      <c r="G96" s="1"/>
      <c r="K96" s="94"/>
    </row>
    <row r="97" spans="1:11" s="90" customFormat="1" x14ac:dyDescent="0.25">
      <c r="A97" s="1"/>
      <c r="B97" s="93"/>
      <c r="C97" s="93"/>
      <c r="D97" s="1"/>
      <c r="E97" s="1"/>
      <c r="F97" s="1"/>
      <c r="G97" s="1"/>
      <c r="K97" s="94"/>
    </row>
    <row r="98" spans="1:11" s="90" customFormat="1" x14ac:dyDescent="0.25">
      <c r="A98" s="1"/>
      <c r="B98" s="93"/>
      <c r="C98" s="93"/>
      <c r="D98" s="1"/>
      <c r="E98" s="1"/>
      <c r="F98" s="1"/>
      <c r="G98" s="1"/>
      <c r="K98" s="94"/>
    </row>
    <row r="99" spans="1:11" s="90" customFormat="1" x14ac:dyDescent="0.25">
      <c r="A99" s="1"/>
      <c r="B99" s="93"/>
      <c r="C99" s="93"/>
      <c r="D99" s="1"/>
      <c r="E99" s="1"/>
      <c r="F99" s="1"/>
      <c r="G99" s="1"/>
      <c r="K99" s="94"/>
    </row>
    <row r="100" spans="1:11" s="90" customFormat="1" x14ac:dyDescent="0.25">
      <c r="A100" s="1"/>
      <c r="B100" s="93"/>
      <c r="C100" s="93"/>
      <c r="D100" s="1"/>
      <c r="E100" s="1"/>
      <c r="F100" s="1"/>
      <c r="G100" s="1"/>
      <c r="K100" s="94"/>
    </row>
    <row r="101" spans="1:11" s="90" customFormat="1" x14ac:dyDescent="0.25">
      <c r="A101" s="1"/>
      <c r="B101" s="93"/>
      <c r="C101" s="93"/>
      <c r="D101" s="1"/>
      <c r="E101" s="1"/>
      <c r="F101" s="1"/>
      <c r="G101" s="1"/>
      <c r="K101" s="94"/>
    </row>
    <row r="102" spans="1:11" s="90" customFormat="1" x14ac:dyDescent="0.25">
      <c r="A102" s="1"/>
      <c r="B102" s="93"/>
      <c r="C102" s="93"/>
      <c r="D102" s="1"/>
      <c r="E102" s="1"/>
      <c r="F102" s="1"/>
      <c r="G102" s="1"/>
      <c r="K102" s="94"/>
    </row>
    <row r="103" spans="1:11" s="90" customFormat="1" x14ac:dyDescent="0.25">
      <c r="A103" s="1"/>
      <c r="B103" s="93"/>
      <c r="C103" s="93"/>
      <c r="D103" s="1"/>
      <c r="E103" s="1"/>
      <c r="F103" s="1"/>
      <c r="G103" s="1"/>
      <c r="K103" s="94"/>
    </row>
    <row r="104" spans="1:11" s="90" customFormat="1" x14ac:dyDescent="0.25">
      <c r="A104" s="1"/>
      <c r="B104" s="93"/>
      <c r="C104" s="93"/>
      <c r="D104" s="1"/>
      <c r="E104" s="1"/>
      <c r="F104" s="1"/>
      <c r="G104" s="1"/>
      <c r="K104" s="94"/>
    </row>
    <row r="105" spans="1:11" s="90" customFormat="1" x14ac:dyDescent="0.25">
      <c r="A105" s="1"/>
      <c r="B105" s="93"/>
      <c r="C105" s="93"/>
      <c r="D105" s="1"/>
      <c r="E105" s="1"/>
      <c r="F105" s="1"/>
      <c r="G105" s="1"/>
      <c r="K105" s="94"/>
    </row>
    <row r="106" spans="1:11" s="90" customFormat="1" x14ac:dyDescent="0.25">
      <c r="A106" s="1"/>
      <c r="B106" s="93"/>
      <c r="C106" s="93"/>
      <c r="D106" s="1"/>
      <c r="E106" s="1"/>
      <c r="F106" s="1"/>
      <c r="G106" s="1"/>
      <c r="K106" s="94"/>
    </row>
    <row r="107" spans="1:11" s="90" customFormat="1" x14ac:dyDescent="0.25">
      <c r="A107" s="1"/>
      <c r="B107" s="93"/>
      <c r="C107" s="93"/>
      <c r="D107" s="1"/>
      <c r="E107" s="1"/>
      <c r="F107" s="1"/>
      <c r="G107" s="1"/>
      <c r="K107" s="94"/>
    </row>
    <row r="108" spans="1:11" s="90" customFormat="1" x14ac:dyDescent="0.25">
      <c r="A108" s="1"/>
      <c r="B108" s="93"/>
      <c r="C108" s="93"/>
      <c r="D108" s="1"/>
      <c r="E108" s="1"/>
      <c r="F108" s="1"/>
      <c r="G108" s="1"/>
      <c r="K108" s="94"/>
    </row>
    <row r="109" spans="1:11" s="90" customFormat="1" x14ac:dyDescent="0.25">
      <c r="A109" s="1"/>
      <c r="B109" s="93"/>
      <c r="C109" s="93"/>
      <c r="D109" s="1"/>
      <c r="E109" s="1"/>
      <c r="F109" s="1"/>
      <c r="G109" s="1"/>
      <c r="K109" s="94"/>
    </row>
    <row r="110" spans="1:11" s="90" customFormat="1" x14ac:dyDescent="0.25">
      <c r="A110" s="1"/>
      <c r="B110" s="93"/>
      <c r="C110" s="93"/>
      <c r="D110" s="1"/>
      <c r="E110" s="1"/>
      <c r="F110" s="1"/>
      <c r="G110" s="1"/>
      <c r="K110" s="94"/>
    </row>
    <row r="111" spans="1:11" s="90" customFormat="1" x14ac:dyDescent="0.25">
      <c r="A111" s="1"/>
      <c r="B111" s="93"/>
      <c r="C111" s="93"/>
      <c r="D111" s="1"/>
      <c r="E111" s="1"/>
      <c r="F111" s="1"/>
      <c r="G111" s="1"/>
      <c r="K111" s="94"/>
    </row>
    <row r="112" spans="1:11" s="90" customFormat="1" x14ac:dyDescent="0.25">
      <c r="A112" s="1"/>
      <c r="B112" s="93"/>
      <c r="C112" s="93"/>
      <c r="D112" s="1"/>
      <c r="E112" s="1"/>
      <c r="F112" s="1"/>
      <c r="G112" s="1"/>
      <c r="K112" s="94"/>
    </row>
    <row r="113" spans="1:11" s="90" customFormat="1" x14ac:dyDescent="0.25">
      <c r="A113" s="1"/>
      <c r="B113" s="93"/>
      <c r="C113" s="93"/>
      <c r="D113" s="1"/>
      <c r="E113" s="1"/>
      <c r="F113" s="1"/>
      <c r="G113" s="1"/>
      <c r="K113" s="94"/>
    </row>
    <row r="114" spans="1:11" s="90" customFormat="1" x14ac:dyDescent="0.25">
      <c r="A114" s="1"/>
      <c r="B114" s="93"/>
      <c r="C114" s="93"/>
      <c r="D114" s="1"/>
      <c r="E114" s="1"/>
      <c r="F114" s="1"/>
      <c r="G114" s="1"/>
      <c r="K114" s="94"/>
    </row>
    <row r="115" spans="1:11" s="90" customFormat="1" x14ac:dyDescent="0.25">
      <c r="A115" s="1"/>
      <c r="B115" s="93"/>
      <c r="C115" s="93"/>
      <c r="D115" s="1"/>
      <c r="E115" s="1"/>
      <c r="F115" s="1"/>
      <c r="G115" s="1"/>
      <c r="K115" s="94"/>
    </row>
    <row r="116" spans="1:11" s="90" customFormat="1" x14ac:dyDescent="0.25">
      <c r="A116" s="1"/>
      <c r="B116" s="93"/>
      <c r="C116" s="93"/>
      <c r="D116" s="1"/>
      <c r="E116" s="1"/>
      <c r="F116" s="1"/>
      <c r="G116" s="1"/>
      <c r="K116" s="94"/>
    </row>
    <row r="117" spans="1:11" s="90" customFormat="1" x14ac:dyDescent="0.25">
      <c r="A117" s="1"/>
      <c r="B117" s="93"/>
      <c r="C117" s="93"/>
      <c r="D117" s="1"/>
      <c r="E117" s="1"/>
      <c r="F117" s="1"/>
      <c r="G117" s="1"/>
      <c r="K117" s="94"/>
    </row>
    <row r="118" spans="1:11" s="90" customFormat="1" x14ac:dyDescent="0.25">
      <c r="A118" s="1"/>
      <c r="B118" s="93"/>
      <c r="C118" s="93"/>
      <c r="D118" s="1"/>
      <c r="E118" s="1"/>
      <c r="F118" s="1"/>
      <c r="G118" s="1"/>
      <c r="K118" s="94"/>
    </row>
    <row r="119" spans="1:11" s="90" customFormat="1" x14ac:dyDescent="0.25">
      <c r="A119" s="1"/>
      <c r="B119" s="93"/>
      <c r="C119" s="93"/>
      <c r="D119" s="1"/>
      <c r="E119" s="1"/>
      <c r="F119" s="1"/>
      <c r="G119" s="1"/>
      <c r="K119" s="94"/>
    </row>
    <row r="120" spans="1:11" s="90" customFormat="1" x14ac:dyDescent="0.25">
      <c r="A120" s="1"/>
      <c r="B120" s="93"/>
      <c r="C120" s="93"/>
      <c r="D120" s="1"/>
      <c r="E120" s="1"/>
      <c r="F120" s="1"/>
      <c r="G120" s="1"/>
      <c r="K120" s="94"/>
    </row>
    <row r="121" spans="1:11" s="90" customFormat="1" x14ac:dyDescent="0.25">
      <c r="A121" s="1"/>
      <c r="B121" s="93"/>
      <c r="C121" s="93"/>
      <c r="D121" s="1"/>
      <c r="E121" s="1"/>
      <c r="F121" s="1"/>
      <c r="G121" s="1"/>
      <c r="K121" s="94"/>
    </row>
    <row r="122" spans="1:11" s="90" customFormat="1" x14ac:dyDescent="0.25">
      <c r="A122" s="1"/>
      <c r="B122" s="93"/>
      <c r="C122" s="93"/>
      <c r="D122" s="1"/>
      <c r="E122" s="1"/>
      <c r="F122" s="1"/>
      <c r="G122" s="1"/>
      <c r="K122" s="94"/>
    </row>
    <row r="123" spans="1:11" s="90" customFormat="1" x14ac:dyDescent="0.25">
      <c r="A123" s="1"/>
      <c r="B123" s="93"/>
      <c r="C123" s="93"/>
      <c r="D123" s="1"/>
      <c r="E123" s="1"/>
      <c r="F123" s="1"/>
      <c r="G123" s="1"/>
      <c r="K123" s="94"/>
    </row>
    <row r="124" spans="1:11" s="90" customFormat="1" x14ac:dyDescent="0.25">
      <c r="A124" s="1"/>
      <c r="B124" s="93"/>
      <c r="C124" s="93"/>
      <c r="D124" s="1"/>
      <c r="E124" s="1"/>
      <c r="F124" s="1"/>
      <c r="G124" s="1"/>
      <c r="K124" s="94"/>
    </row>
    <row r="125" spans="1:11" s="90" customFormat="1" x14ac:dyDescent="0.25">
      <c r="A125" s="1"/>
      <c r="B125" s="93"/>
      <c r="C125" s="93"/>
      <c r="D125" s="1"/>
      <c r="E125" s="1"/>
      <c r="F125" s="1"/>
      <c r="G125" s="1"/>
      <c r="K125" s="94"/>
    </row>
    <row r="126" spans="1:11" s="90" customFormat="1" x14ac:dyDescent="0.25">
      <c r="A126" s="1"/>
      <c r="B126" s="93"/>
      <c r="C126" s="93"/>
      <c r="D126" s="1"/>
      <c r="E126" s="1"/>
      <c r="F126" s="1"/>
      <c r="G126" s="1"/>
      <c r="K126" s="94"/>
    </row>
    <row r="127" spans="1:11" s="90" customFormat="1" x14ac:dyDescent="0.25">
      <c r="A127" s="1"/>
      <c r="B127" s="93"/>
      <c r="C127" s="93"/>
      <c r="D127" s="1"/>
      <c r="E127" s="1"/>
      <c r="F127" s="1"/>
      <c r="G127" s="1"/>
      <c r="K127" s="94"/>
    </row>
    <row r="128" spans="1:11" s="90" customFormat="1" x14ac:dyDescent="0.25">
      <c r="A128" s="1"/>
      <c r="B128" s="93"/>
      <c r="C128" s="93"/>
      <c r="D128" s="1"/>
      <c r="E128" s="1"/>
      <c r="F128" s="1"/>
      <c r="G128" s="1"/>
      <c r="K128" s="94"/>
    </row>
    <row r="129" spans="1:11" s="90" customFormat="1" x14ac:dyDescent="0.25">
      <c r="A129" s="1"/>
      <c r="B129" s="93"/>
      <c r="C129" s="93"/>
      <c r="D129" s="1"/>
      <c r="E129" s="1"/>
      <c r="F129" s="1"/>
      <c r="G129" s="1"/>
      <c r="K129" s="94"/>
    </row>
    <row r="130" spans="1:11" s="90" customFormat="1" x14ac:dyDescent="0.25">
      <c r="A130" s="1"/>
      <c r="B130" s="93"/>
      <c r="C130" s="93"/>
      <c r="D130" s="1"/>
      <c r="E130" s="1"/>
      <c r="F130" s="1"/>
      <c r="G130" s="1"/>
      <c r="K130" s="94"/>
    </row>
    <row r="131" spans="1:11" s="90" customFormat="1" x14ac:dyDescent="0.25">
      <c r="A131" s="1"/>
      <c r="B131" s="93"/>
      <c r="C131" s="93"/>
      <c r="D131" s="1"/>
      <c r="E131" s="1"/>
      <c r="F131" s="1"/>
      <c r="G131" s="1"/>
      <c r="K131" s="94"/>
    </row>
    <row r="132" spans="1:11" s="90" customFormat="1" x14ac:dyDescent="0.25">
      <c r="A132" s="1"/>
      <c r="B132" s="93"/>
      <c r="C132" s="93"/>
      <c r="D132" s="1"/>
      <c r="E132" s="1"/>
      <c r="F132" s="1"/>
      <c r="G132" s="1"/>
      <c r="K132" s="94"/>
    </row>
    <row r="133" spans="1:11" s="90" customFormat="1" x14ac:dyDescent="0.25">
      <c r="A133" s="1"/>
      <c r="B133" s="93"/>
      <c r="C133" s="93"/>
      <c r="D133" s="1"/>
      <c r="E133" s="1"/>
      <c r="F133" s="1"/>
      <c r="G133" s="1"/>
      <c r="K133" s="94"/>
    </row>
    <row r="134" spans="1:11" s="90" customFormat="1" x14ac:dyDescent="0.25">
      <c r="A134" s="1"/>
      <c r="B134" s="93"/>
      <c r="C134" s="93"/>
      <c r="D134" s="1"/>
      <c r="E134" s="1"/>
      <c r="F134" s="1"/>
      <c r="G134" s="1"/>
      <c r="K134" s="94"/>
    </row>
    <row r="135" spans="1:11" s="90" customFormat="1" x14ac:dyDescent="0.25">
      <c r="A135" s="1"/>
      <c r="B135" s="93"/>
      <c r="C135" s="93"/>
      <c r="D135" s="1"/>
      <c r="E135" s="1"/>
      <c r="F135" s="1"/>
      <c r="G135" s="1"/>
      <c r="K135" s="94"/>
    </row>
    <row r="136" spans="1:11" s="90" customFormat="1" x14ac:dyDescent="0.25">
      <c r="A136" s="1"/>
      <c r="B136" s="93"/>
      <c r="C136" s="93"/>
      <c r="D136" s="1"/>
      <c r="E136" s="1"/>
      <c r="F136" s="1"/>
      <c r="G136" s="1"/>
      <c r="K136" s="94"/>
    </row>
    <row r="137" spans="1:11" s="90" customFormat="1" x14ac:dyDescent="0.25">
      <c r="A137" s="1"/>
      <c r="B137" s="93"/>
      <c r="C137" s="93"/>
      <c r="D137" s="1"/>
      <c r="E137" s="1"/>
      <c r="F137" s="1"/>
      <c r="G137" s="1"/>
      <c r="K137" s="94"/>
    </row>
    <row r="138" spans="1:11" s="90" customFormat="1" x14ac:dyDescent="0.25">
      <c r="A138" s="1"/>
      <c r="B138" s="93"/>
      <c r="C138" s="93"/>
      <c r="D138" s="1"/>
      <c r="E138" s="1"/>
      <c r="F138" s="1"/>
      <c r="G138" s="1"/>
      <c r="K138" s="94"/>
    </row>
    <row r="139" spans="1:11" s="90" customFormat="1" x14ac:dyDescent="0.25">
      <c r="A139" s="1"/>
      <c r="B139" s="93"/>
      <c r="C139" s="93"/>
      <c r="D139" s="1"/>
      <c r="E139" s="1"/>
      <c r="F139" s="1"/>
      <c r="G139" s="1"/>
      <c r="K139" s="94"/>
    </row>
    <row r="140" spans="1:11" s="90" customFormat="1" x14ac:dyDescent="0.25">
      <c r="A140" s="1"/>
      <c r="B140" s="93"/>
      <c r="C140" s="93"/>
      <c r="D140" s="1"/>
      <c r="E140" s="1"/>
      <c r="F140" s="1"/>
      <c r="G140" s="1"/>
      <c r="K140" s="94"/>
    </row>
    <row r="141" spans="1:11" s="90" customFormat="1" x14ac:dyDescent="0.25">
      <c r="A141" s="1"/>
      <c r="B141" s="93"/>
      <c r="C141" s="93"/>
      <c r="D141" s="1"/>
      <c r="E141" s="1"/>
      <c r="F141" s="1"/>
      <c r="G141" s="1"/>
      <c r="K141" s="94"/>
    </row>
    <row r="142" spans="1:11" s="90" customFormat="1" x14ac:dyDescent="0.25">
      <c r="A142" s="1"/>
      <c r="B142" s="93"/>
      <c r="C142" s="93"/>
      <c r="D142" s="1"/>
      <c r="E142" s="1"/>
      <c r="F142" s="1"/>
      <c r="G142" s="1"/>
      <c r="K142" s="94"/>
    </row>
    <row r="143" spans="1:11" s="90" customFormat="1" x14ac:dyDescent="0.25">
      <c r="A143" s="1"/>
      <c r="B143" s="93"/>
      <c r="C143" s="93"/>
      <c r="D143" s="1"/>
      <c r="E143" s="1"/>
      <c r="F143" s="1"/>
      <c r="G143" s="1"/>
      <c r="K143" s="94"/>
    </row>
    <row r="144" spans="1:11" s="90" customFormat="1" x14ac:dyDescent="0.25">
      <c r="A144" s="1"/>
      <c r="B144" s="93"/>
      <c r="C144" s="93"/>
      <c r="D144" s="1"/>
      <c r="E144" s="1"/>
      <c r="F144" s="1"/>
      <c r="G144" s="1"/>
      <c r="K144" s="94"/>
    </row>
    <row r="145" spans="1:11" s="90" customFormat="1" x14ac:dyDescent="0.25">
      <c r="A145" s="1"/>
      <c r="B145" s="93"/>
      <c r="C145" s="93"/>
      <c r="D145" s="1"/>
      <c r="E145" s="1"/>
      <c r="F145" s="1"/>
      <c r="G145" s="1"/>
      <c r="K145" s="94"/>
    </row>
    <row r="146" spans="1:11" s="90" customFormat="1" x14ac:dyDescent="0.25">
      <c r="A146" s="1"/>
      <c r="B146" s="93"/>
      <c r="C146" s="93"/>
      <c r="D146" s="1"/>
      <c r="E146" s="1"/>
      <c r="F146" s="1"/>
      <c r="G146" s="1"/>
      <c r="K146" s="94"/>
    </row>
    <row r="147" spans="1:11" s="90" customFormat="1" x14ac:dyDescent="0.25">
      <c r="A147" s="1"/>
      <c r="B147" s="93"/>
      <c r="C147" s="93"/>
      <c r="D147" s="1"/>
      <c r="E147" s="1"/>
      <c r="F147" s="1"/>
      <c r="G147" s="1"/>
      <c r="K147" s="94"/>
    </row>
    <row r="148" spans="1:11" s="90" customFormat="1" x14ac:dyDescent="0.25">
      <c r="A148" s="1"/>
      <c r="B148" s="93"/>
      <c r="C148" s="93"/>
      <c r="D148" s="1"/>
      <c r="E148" s="1"/>
      <c r="F148" s="1"/>
      <c r="G148" s="1"/>
      <c r="K148" s="94"/>
    </row>
    <row r="149" spans="1:11" s="90" customFormat="1" x14ac:dyDescent="0.25">
      <c r="A149" s="1"/>
      <c r="B149" s="93"/>
      <c r="C149" s="93"/>
      <c r="D149" s="1"/>
      <c r="E149" s="1"/>
      <c r="F149" s="1"/>
      <c r="G149" s="1"/>
      <c r="K149" s="94"/>
    </row>
    <row r="150" spans="1:11" s="90" customFormat="1" x14ac:dyDescent="0.25">
      <c r="A150" s="1"/>
      <c r="B150" s="93"/>
      <c r="C150" s="93"/>
      <c r="D150" s="1"/>
      <c r="E150" s="1"/>
      <c r="F150" s="1"/>
      <c r="G150" s="1"/>
      <c r="K150" s="94"/>
    </row>
    <row r="151" spans="1:11" s="90" customFormat="1" x14ac:dyDescent="0.25">
      <c r="A151" s="1"/>
      <c r="B151" s="93"/>
      <c r="C151" s="93"/>
      <c r="D151" s="1"/>
      <c r="E151" s="1"/>
      <c r="F151" s="1"/>
      <c r="G151" s="1"/>
      <c r="K151" s="94"/>
    </row>
    <row r="152" spans="1:11" s="90" customFormat="1" x14ac:dyDescent="0.25">
      <c r="A152" s="1"/>
      <c r="B152" s="93"/>
      <c r="C152" s="93"/>
      <c r="D152" s="1"/>
      <c r="E152" s="1"/>
      <c r="F152" s="1"/>
      <c r="G152" s="1"/>
      <c r="K152" s="94"/>
    </row>
    <row r="153" spans="1:11" s="90" customFormat="1" x14ac:dyDescent="0.25">
      <c r="A153" s="1"/>
      <c r="B153" s="93"/>
      <c r="C153" s="93"/>
      <c r="D153" s="1"/>
      <c r="E153" s="1"/>
      <c r="F153" s="1"/>
      <c r="G153" s="1"/>
      <c r="K153" s="94"/>
    </row>
    <row r="154" spans="1:11" s="90" customFormat="1" x14ac:dyDescent="0.25">
      <c r="A154" s="1"/>
      <c r="B154" s="93"/>
      <c r="C154" s="93"/>
      <c r="D154" s="1"/>
      <c r="E154" s="1"/>
      <c r="F154" s="1"/>
      <c r="G154" s="1"/>
      <c r="K154" s="94"/>
    </row>
    <row r="155" spans="1:11" s="90" customFormat="1" x14ac:dyDescent="0.25">
      <c r="A155" s="1"/>
      <c r="B155" s="93"/>
      <c r="C155" s="93"/>
      <c r="D155" s="1"/>
      <c r="E155" s="1"/>
      <c r="F155" s="1"/>
      <c r="G155" s="1"/>
      <c r="K155" s="94"/>
    </row>
    <row r="156" spans="1:11" s="90" customFormat="1" x14ac:dyDescent="0.25">
      <c r="A156" s="1"/>
      <c r="B156" s="93"/>
      <c r="C156" s="93"/>
      <c r="D156" s="1"/>
      <c r="E156" s="1"/>
      <c r="F156" s="1"/>
      <c r="G156" s="1"/>
      <c r="K156" s="94"/>
    </row>
    <row r="157" spans="1:11" s="90" customFormat="1" x14ac:dyDescent="0.25">
      <c r="A157" s="1"/>
      <c r="B157" s="93"/>
      <c r="C157" s="93"/>
      <c r="D157" s="1"/>
      <c r="E157" s="1"/>
      <c r="F157" s="1"/>
      <c r="G157" s="1"/>
      <c r="K157" s="94"/>
    </row>
    <row r="158" spans="1:11" s="90" customFormat="1" x14ac:dyDescent="0.25">
      <c r="A158" s="1"/>
      <c r="B158" s="93"/>
      <c r="C158" s="93"/>
      <c r="D158" s="1"/>
      <c r="E158" s="1"/>
      <c r="F158" s="1"/>
      <c r="G158" s="1"/>
      <c r="K158" s="94"/>
    </row>
    <row r="159" spans="1:11" s="90" customFormat="1" x14ac:dyDescent="0.25">
      <c r="A159" s="1"/>
      <c r="B159" s="93"/>
      <c r="C159" s="93"/>
      <c r="D159" s="1"/>
      <c r="E159" s="1"/>
      <c r="F159" s="1"/>
      <c r="G159" s="1"/>
      <c r="K159" s="94"/>
    </row>
    <row r="160" spans="1:11" s="90" customFormat="1" x14ac:dyDescent="0.25">
      <c r="A160" s="1"/>
      <c r="B160" s="93"/>
      <c r="C160" s="93"/>
      <c r="D160" s="1"/>
      <c r="E160" s="1"/>
      <c r="F160" s="1"/>
      <c r="G160" s="1"/>
      <c r="K160" s="94"/>
    </row>
    <row r="161" spans="1:11" s="90" customFormat="1" x14ac:dyDescent="0.25">
      <c r="A161" s="1"/>
      <c r="B161" s="93"/>
      <c r="C161" s="93"/>
      <c r="D161" s="1"/>
      <c r="E161" s="1"/>
      <c r="F161" s="1"/>
      <c r="G161" s="1"/>
      <c r="K161" s="94"/>
    </row>
    <row r="162" spans="1:11" s="90" customFormat="1" x14ac:dyDescent="0.25">
      <c r="A162" s="1"/>
      <c r="B162" s="93"/>
      <c r="C162" s="93"/>
      <c r="D162" s="1"/>
      <c r="E162" s="1"/>
      <c r="F162" s="1"/>
      <c r="G162" s="1"/>
      <c r="K162" s="94"/>
    </row>
    <row r="163" spans="1:11" s="90" customFormat="1" x14ac:dyDescent="0.25">
      <c r="A163" s="1"/>
      <c r="B163" s="93"/>
      <c r="C163" s="93"/>
      <c r="D163" s="1"/>
      <c r="E163" s="1"/>
      <c r="F163" s="1"/>
      <c r="G163" s="1"/>
      <c r="K163" s="94"/>
    </row>
    <row r="164" spans="1:11" s="90" customFormat="1" x14ac:dyDescent="0.25">
      <c r="A164" s="1"/>
      <c r="B164" s="93"/>
      <c r="C164" s="93"/>
      <c r="D164" s="1"/>
      <c r="E164" s="1"/>
      <c r="F164" s="1"/>
      <c r="G164" s="1"/>
      <c r="K164" s="94"/>
    </row>
    <row r="165" spans="1:11" s="90" customFormat="1" x14ac:dyDescent="0.25">
      <c r="A165" s="1"/>
      <c r="B165" s="93"/>
      <c r="C165" s="93"/>
      <c r="D165" s="1"/>
      <c r="E165" s="1"/>
      <c r="F165" s="1"/>
      <c r="G165" s="1"/>
      <c r="K165" s="94"/>
    </row>
    <row r="166" spans="1:11" s="90" customFormat="1" x14ac:dyDescent="0.25">
      <c r="A166" s="1"/>
      <c r="B166" s="93"/>
      <c r="C166" s="93"/>
      <c r="D166" s="1"/>
      <c r="E166" s="1"/>
      <c r="F166" s="1"/>
      <c r="G166" s="1"/>
      <c r="K166" s="94"/>
    </row>
    <row r="167" spans="1:11" s="90" customFormat="1" x14ac:dyDescent="0.25">
      <c r="A167" s="1"/>
      <c r="B167" s="93"/>
      <c r="C167" s="93"/>
      <c r="D167" s="1"/>
      <c r="E167" s="1"/>
      <c r="F167" s="1"/>
      <c r="G167" s="1"/>
      <c r="K167" s="94"/>
    </row>
    <row r="168" spans="1:11" s="90" customFormat="1" x14ac:dyDescent="0.25">
      <c r="A168" s="1"/>
      <c r="B168" s="93"/>
      <c r="C168" s="93"/>
      <c r="D168" s="1"/>
      <c r="E168" s="1"/>
      <c r="F168" s="1"/>
      <c r="G168" s="1"/>
      <c r="K168" s="94"/>
    </row>
    <row r="169" spans="1:11" s="90" customFormat="1" x14ac:dyDescent="0.25">
      <c r="A169" s="1"/>
      <c r="B169" s="93"/>
      <c r="C169" s="93"/>
      <c r="D169" s="1"/>
      <c r="E169" s="1"/>
      <c r="F169" s="1"/>
      <c r="G169" s="1"/>
      <c r="K169" s="94"/>
    </row>
    <row r="170" spans="1:11" s="90" customFormat="1" x14ac:dyDescent="0.25">
      <c r="A170" s="1"/>
      <c r="B170" s="93"/>
      <c r="C170" s="93"/>
      <c r="D170" s="1"/>
      <c r="E170" s="1"/>
      <c r="F170" s="1"/>
      <c r="G170" s="1"/>
      <c r="K170" s="94"/>
    </row>
    <row r="171" spans="1:11" s="90" customFormat="1" x14ac:dyDescent="0.25">
      <c r="A171" s="1"/>
      <c r="B171" s="93"/>
      <c r="C171" s="93"/>
      <c r="D171" s="1"/>
      <c r="E171" s="1"/>
      <c r="F171" s="1"/>
      <c r="G171" s="1"/>
      <c r="K171" s="94"/>
    </row>
    <row r="172" spans="1:11" s="90" customFormat="1" x14ac:dyDescent="0.25">
      <c r="A172" s="1"/>
      <c r="B172" s="93"/>
      <c r="C172" s="93"/>
      <c r="D172" s="1"/>
      <c r="E172" s="1"/>
      <c r="F172" s="1"/>
      <c r="G172" s="1"/>
      <c r="K172" s="94"/>
    </row>
    <row r="173" spans="1:11" s="90" customFormat="1" x14ac:dyDescent="0.25">
      <c r="A173" s="1"/>
      <c r="B173" s="93"/>
      <c r="C173" s="93"/>
      <c r="D173" s="1"/>
      <c r="E173" s="1"/>
      <c r="F173" s="1"/>
      <c r="G173" s="1"/>
      <c r="K173" s="94"/>
    </row>
  </sheetData>
  <mergeCells count="2">
    <mergeCell ref="J37:M37"/>
    <mergeCell ref="O37:R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2BA3-C971-4FB8-8278-B2B2FF385104}">
  <dimension ref="A1:R38"/>
  <sheetViews>
    <sheetView topLeftCell="C1" workbookViewId="0">
      <selection activeCell="P4" sqref="P4"/>
    </sheetView>
  </sheetViews>
  <sheetFormatPr defaultRowHeight="15" x14ac:dyDescent="0.25"/>
  <cols>
    <col min="1" max="1" width="4.28515625" style="1" customWidth="1"/>
    <col min="2" max="2" width="29.28515625" style="2" customWidth="1"/>
    <col min="3" max="3" width="45.5703125" style="2" customWidth="1"/>
    <col min="4" max="4" width="11.5703125" style="3" customWidth="1"/>
    <col min="5" max="5" width="12.140625" style="3" customWidth="1"/>
    <col min="6" max="6" width="11" style="3" bestFit="1" customWidth="1"/>
    <col min="7" max="7" width="15.140625" style="3" customWidth="1"/>
    <col min="8" max="8" width="20.5703125" customWidth="1"/>
    <col min="9" max="9" width="11.28515625" customWidth="1"/>
  </cols>
  <sheetData>
    <row r="1" spans="1:18" ht="18.75" x14ac:dyDescent="0.3">
      <c r="G1" s="14" t="s">
        <v>67</v>
      </c>
      <c r="H1" s="14"/>
    </row>
    <row r="4" spans="1:18" ht="75.75" x14ac:dyDescent="0.3">
      <c r="A4" s="12" t="s">
        <v>59</v>
      </c>
      <c r="B4" s="12" t="s">
        <v>60</v>
      </c>
      <c r="C4" s="12" t="s">
        <v>61</v>
      </c>
      <c r="D4" s="12" t="s">
        <v>62</v>
      </c>
      <c r="E4" s="12" t="s">
        <v>63</v>
      </c>
      <c r="F4" s="12" t="s">
        <v>64</v>
      </c>
      <c r="G4" s="13"/>
      <c r="H4" s="13" t="s">
        <v>66</v>
      </c>
      <c r="I4" s="13" t="s">
        <v>65</v>
      </c>
      <c r="J4" s="15" t="s">
        <v>92</v>
      </c>
      <c r="K4" s="71" t="s">
        <v>91</v>
      </c>
      <c r="L4" s="15" t="s">
        <v>87</v>
      </c>
      <c r="M4" s="15" t="s">
        <v>90</v>
      </c>
      <c r="N4" s="95" t="s">
        <v>89</v>
      </c>
      <c r="O4" s="95" t="s">
        <v>89</v>
      </c>
      <c r="P4" s="15" t="s">
        <v>88</v>
      </c>
      <c r="Q4" s="86" t="s">
        <v>93</v>
      </c>
      <c r="R4" s="87" t="s">
        <v>94</v>
      </c>
    </row>
    <row r="5" spans="1:18" ht="30" x14ac:dyDescent="0.25">
      <c r="A5" s="4" t="s">
        <v>1</v>
      </c>
      <c r="B5" s="4" t="s">
        <v>2</v>
      </c>
      <c r="C5" s="4" t="s">
        <v>3</v>
      </c>
      <c r="D5" s="4" t="s">
        <v>4</v>
      </c>
      <c r="E5" s="4" t="s">
        <v>5</v>
      </c>
      <c r="F5" s="4" t="s">
        <v>6</v>
      </c>
      <c r="G5" s="4" t="s">
        <v>7</v>
      </c>
      <c r="H5" s="15" t="s">
        <v>71</v>
      </c>
      <c r="I5" s="16" t="s">
        <v>69</v>
      </c>
      <c r="J5" s="56"/>
      <c r="K5" s="64"/>
      <c r="L5" s="56"/>
      <c r="M5" s="56"/>
      <c r="N5" s="56"/>
      <c r="O5" s="56"/>
      <c r="P5" s="56">
        <v>2200</v>
      </c>
      <c r="Q5" s="36"/>
      <c r="R5" s="36"/>
    </row>
    <row r="6" spans="1:18" ht="30" x14ac:dyDescent="0.25">
      <c r="A6" s="5">
        <v>1</v>
      </c>
      <c r="B6" s="6" t="s">
        <v>8</v>
      </c>
      <c r="C6" s="6" t="s">
        <v>9</v>
      </c>
      <c r="D6" s="5" t="s">
        <v>10</v>
      </c>
      <c r="E6" s="5">
        <v>300</v>
      </c>
      <c r="F6" s="5">
        <v>2312.7800000000002</v>
      </c>
      <c r="G6" s="5">
        <f>E6*F6</f>
        <v>693834.00000000012</v>
      </c>
      <c r="H6" s="15" t="s">
        <v>71</v>
      </c>
      <c r="I6" s="16" t="s">
        <v>69</v>
      </c>
      <c r="J6" s="23"/>
      <c r="K6" s="65"/>
      <c r="L6" s="23"/>
      <c r="M6" s="23"/>
      <c r="N6" s="25"/>
      <c r="O6" s="27"/>
      <c r="P6" s="23"/>
      <c r="Q6" s="23"/>
      <c r="R6" s="23"/>
    </row>
    <row r="7" spans="1:18" ht="30" x14ac:dyDescent="0.25">
      <c r="A7" s="5">
        <v>2</v>
      </c>
      <c r="B7" s="6" t="s">
        <v>11</v>
      </c>
      <c r="C7" s="6" t="s">
        <v>12</v>
      </c>
      <c r="D7" s="5" t="s">
        <v>13</v>
      </c>
      <c r="E7" s="5">
        <v>5000</v>
      </c>
      <c r="F7" s="5">
        <v>64.150000000000006</v>
      </c>
      <c r="G7" s="5">
        <f t="shared" ref="G7:G37" si="0">E7*F7</f>
        <v>320750</v>
      </c>
      <c r="H7" s="15" t="s">
        <v>71</v>
      </c>
      <c r="I7" s="16" t="s">
        <v>69</v>
      </c>
      <c r="J7" s="23"/>
      <c r="K7" s="65"/>
      <c r="L7" s="23"/>
      <c r="M7" s="23"/>
      <c r="N7" s="25"/>
      <c r="O7" s="27"/>
      <c r="P7" s="23"/>
      <c r="Q7" s="23"/>
      <c r="R7" s="23"/>
    </row>
    <row r="8" spans="1:18" ht="30" x14ac:dyDescent="0.25">
      <c r="A8" s="5">
        <v>3</v>
      </c>
      <c r="B8" s="6" t="s">
        <v>11</v>
      </c>
      <c r="C8" s="6" t="s">
        <v>14</v>
      </c>
      <c r="D8" s="5" t="s">
        <v>10</v>
      </c>
      <c r="E8" s="5">
        <v>50</v>
      </c>
      <c r="F8" s="5">
        <v>1040.2</v>
      </c>
      <c r="G8" s="5">
        <f t="shared" si="0"/>
        <v>52010</v>
      </c>
      <c r="H8" s="15" t="s">
        <v>71</v>
      </c>
      <c r="I8" s="16" t="s">
        <v>69</v>
      </c>
      <c r="J8" s="40"/>
      <c r="K8" s="42"/>
      <c r="L8" s="55">
        <v>7070</v>
      </c>
      <c r="M8" s="40"/>
      <c r="N8" s="40"/>
      <c r="O8" s="40"/>
      <c r="P8" s="40"/>
      <c r="Q8" s="40"/>
      <c r="R8" s="40"/>
    </row>
    <row r="9" spans="1:18" ht="156" x14ac:dyDescent="0.25">
      <c r="A9" s="5">
        <v>4</v>
      </c>
      <c r="B9" s="6" t="s">
        <v>15</v>
      </c>
      <c r="C9" s="7" t="s">
        <v>72</v>
      </c>
      <c r="D9" s="5" t="s">
        <v>16</v>
      </c>
      <c r="E9" s="5">
        <v>250</v>
      </c>
      <c r="F9" s="8">
        <v>7412.97</v>
      </c>
      <c r="G9" s="5">
        <f t="shared" si="0"/>
        <v>1853242.5</v>
      </c>
      <c r="H9" s="15" t="s">
        <v>71</v>
      </c>
      <c r="I9" s="16" t="s">
        <v>69</v>
      </c>
      <c r="J9" s="23"/>
      <c r="K9" s="65"/>
      <c r="L9" s="23"/>
      <c r="M9" s="23"/>
      <c r="N9" s="25"/>
      <c r="O9" s="27"/>
      <c r="P9" s="23"/>
      <c r="Q9" s="23"/>
      <c r="R9" s="23"/>
    </row>
    <row r="10" spans="1:18" ht="144" x14ac:dyDescent="0.25">
      <c r="A10" s="5">
        <v>5</v>
      </c>
      <c r="B10" s="6" t="s">
        <v>15</v>
      </c>
      <c r="C10" s="7" t="s">
        <v>73</v>
      </c>
      <c r="D10" s="5" t="s">
        <v>16</v>
      </c>
      <c r="E10" s="5">
        <v>100</v>
      </c>
      <c r="F10" s="8">
        <v>1681.07</v>
      </c>
      <c r="G10" s="5">
        <f t="shared" si="0"/>
        <v>168107</v>
      </c>
      <c r="H10" s="15" t="s">
        <v>71</v>
      </c>
      <c r="I10" s="16" t="s">
        <v>69</v>
      </c>
      <c r="J10" s="23"/>
      <c r="K10" s="65"/>
      <c r="L10" s="23"/>
      <c r="M10" s="23"/>
      <c r="N10" s="25"/>
      <c r="O10" s="27"/>
      <c r="P10" s="23"/>
      <c r="Q10" s="23"/>
      <c r="R10" s="23"/>
    </row>
    <row r="11" spans="1:18" ht="30" x14ac:dyDescent="0.25">
      <c r="A11" s="5">
        <v>6</v>
      </c>
      <c r="B11" s="6" t="s">
        <v>18</v>
      </c>
      <c r="C11" s="6" t="s">
        <v>19</v>
      </c>
      <c r="D11" s="5" t="s">
        <v>10</v>
      </c>
      <c r="E11" s="5">
        <v>200</v>
      </c>
      <c r="F11" s="5">
        <v>3371.22</v>
      </c>
      <c r="G11" s="5">
        <f t="shared" si="0"/>
        <v>674244</v>
      </c>
      <c r="H11" s="15" t="s">
        <v>71</v>
      </c>
      <c r="I11" s="16" t="s">
        <v>69</v>
      </c>
      <c r="J11" s="61"/>
      <c r="K11" s="66">
        <v>110</v>
      </c>
      <c r="L11" s="61"/>
      <c r="M11" s="61"/>
      <c r="N11" s="61"/>
      <c r="O11" s="61"/>
      <c r="P11" s="61"/>
      <c r="Q11" s="61"/>
      <c r="R11" s="61"/>
    </row>
    <row r="12" spans="1:18" ht="30" x14ac:dyDescent="0.25">
      <c r="A12" s="5">
        <v>7</v>
      </c>
      <c r="B12" s="6" t="s">
        <v>20</v>
      </c>
      <c r="C12" s="6" t="s">
        <v>21</v>
      </c>
      <c r="D12" s="5" t="s">
        <v>10</v>
      </c>
      <c r="E12" s="5">
        <v>18000</v>
      </c>
      <c r="F12" s="9">
        <v>113.81</v>
      </c>
      <c r="G12" s="5">
        <f t="shared" si="0"/>
        <v>2048580</v>
      </c>
      <c r="H12" s="15" t="s">
        <v>71</v>
      </c>
      <c r="I12" s="16" t="s">
        <v>69</v>
      </c>
      <c r="J12" s="61"/>
      <c r="K12" s="66">
        <v>150</v>
      </c>
      <c r="L12" s="61"/>
      <c r="M12" s="61"/>
      <c r="N12" s="61"/>
      <c r="O12" s="61"/>
      <c r="P12" s="61"/>
      <c r="Q12" s="61"/>
      <c r="R12" s="61"/>
    </row>
    <row r="13" spans="1:18" ht="30" x14ac:dyDescent="0.25">
      <c r="A13" s="5">
        <v>8</v>
      </c>
      <c r="B13" s="6" t="s">
        <v>20</v>
      </c>
      <c r="C13" s="6" t="s">
        <v>22</v>
      </c>
      <c r="D13" s="5" t="s">
        <v>10</v>
      </c>
      <c r="E13" s="5">
        <v>10000</v>
      </c>
      <c r="F13" s="9">
        <v>178.75</v>
      </c>
      <c r="G13" s="5">
        <f t="shared" si="0"/>
        <v>1787500</v>
      </c>
      <c r="H13" s="15" t="s">
        <v>71</v>
      </c>
      <c r="I13" s="16" t="s">
        <v>69</v>
      </c>
      <c r="J13" s="23"/>
      <c r="K13" s="65"/>
      <c r="L13" s="23"/>
      <c r="M13" s="23"/>
      <c r="N13" s="25"/>
      <c r="O13" s="27"/>
      <c r="P13" s="23"/>
      <c r="Q13" s="23"/>
      <c r="R13" s="23"/>
    </row>
    <row r="14" spans="1:18" ht="30" x14ac:dyDescent="0.25">
      <c r="A14" s="5">
        <v>9</v>
      </c>
      <c r="B14" s="6" t="s">
        <v>23</v>
      </c>
      <c r="C14" s="6" t="s">
        <v>24</v>
      </c>
      <c r="D14" s="5" t="s">
        <v>25</v>
      </c>
      <c r="E14" s="5">
        <v>12000</v>
      </c>
      <c r="F14" s="5">
        <v>13.46</v>
      </c>
      <c r="G14" s="5">
        <f t="shared" si="0"/>
        <v>161520</v>
      </c>
      <c r="H14" s="15" t="s">
        <v>71</v>
      </c>
      <c r="I14" s="16" t="s">
        <v>69</v>
      </c>
      <c r="J14" s="23"/>
      <c r="K14" s="65"/>
      <c r="L14" s="23"/>
      <c r="M14" s="23"/>
      <c r="N14" s="25"/>
      <c r="O14" s="27"/>
      <c r="P14" s="23"/>
      <c r="Q14" s="23"/>
      <c r="R14" s="23"/>
    </row>
    <row r="15" spans="1:18" ht="30" x14ac:dyDescent="0.25">
      <c r="A15" s="5">
        <v>10</v>
      </c>
      <c r="B15" s="6" t="s">
        <v>26</v>
      </c>
      <c r="C15" s="6" t="s">
        <v>27</v>
      </c>
      <c r="D15" s="5" t="s">
        <v>17</v>
      </c>
      <c r="E15" s="5">
        <v>5000</v>
      </c>
      <c r="F15" s="9">
        <v>109.4</v>
      </c>
      <c r="G15" s="5">
        <f t="shared" si="0"/>
        <v>547000</v>
      </c>
      <c r="H15" s="15" t="s">
        <v>71</v>
      </c>
      <c r="I15" s="16" t="s">
        <v>69</v>
      </c>
      <c r="J15" s="23"/>
      <c r="K15" s="65"/>
      <c r="L15" s="23"/>
      <c r="M15" s="23"/>
      <c r="N15" s="25"/>
      <c r="O15" s="27"/>
      <c r="P15" s="23"/>
      <c r="Q15" s="23"/>
      <c r="R15" s="23"/>
    </row>
    <row r="16" spans="1:18" ht="30" x14ac:dyDescent="0.25">
      <c r="A16" s="5">
        <v>11</v>
      </c>
      <c r="B16" s="6" t="s">
        <v>26</v>
      </c>
      <c r="C16" s="6" t="s">
        <v>28</v>
      </c>
      <c r="D16" s="5" t="s">
        <v>17</v>
      </c>
      <c r="E16" s="5">
        <v>5000</v>
      </c>
      <c r="F16" s="9">
        <v>63.25</v>
      </c>
      <c r="G16" s="5">
        <f t="shared" si="0"/>
        <v>316250</v>
      </c>
      <c r="H16" s="15" t="s">
        <v>71</v>
      </c>
      <c r="I16" s="16" t="s">
        <v>69</v>
      </c>
      <c r="J16" s="23"/>
      <c r="K16" s="65"/>
      <c r="L16" s="23"/>
      <c r="M16" s="23"/>
      <c r="N16" s="25"/>
      <c r="O16" s="27"/>
      <c r="P16" s="23"/>
      <c r="Q16" s="23"/>
      <c r="R16" s="23"/>
    </row>
    <row r="17" spans="1:18" ht="30" x14ac:dyDescent="0.25">
      <c r="A17" s="5">
        <v>12</v>
      </c>
      <c r="B17" s="6" t="s">
        <v>29</v>
      </c>
      <c r="C17" s="6" t="s">
        <v>30</v>
      </c>
      <c r="D17" s="5" t="s">
        <v>31</v>
      </c>
      <c r="E17" s="5">
        <v>25</v>
      </c>
      <c r="F17" s="5">
        <v>993.85</v>
      </c>
      <c r="G17" s="5">
        <f t="shared" si="0"/>
        <v>24846.25</v>
      </c>
      <c r="H17" s="15" t="s">
        <v>71</v>
      </c>
      <c r="I17" s="16" t="s">
        <v>69</v>
      </c>
      <c r="J17" s="23"/>
      <c r="K17" s="65"/>
      <c r="L17" s="23"/>
      <c r="M17" s="23"/>
      <c r="N17" s="25"/>
      <c r="O17" s="27"/>
      <c r="P17" s="23"/>
      <c r="Q17" s="23"/>
      <c r="R17" s="23"/>
    </row>
    <row r="18" spans="1:18" ht="30" x14ac:dyDescent="0.25">
      <c r="A18" s="5">
        <v>13</v>
      </c>
      <c r="B18" s="6" t="s">
        <v>32</v>
      </c>
      <c r="C18" s="6" t="s">
        <v>33</v>
      </c>
      <c r="D18" s="5" t="s">
        <v>25</v>
      </c>
      <c r="E18" s="5">
        <v>4000</v>
      </c>
      <c r="F18" s="9">
        <v>60.82</v>
      </c>
      <c r="G18" s="5">
        <f t="shared" si="0"/>
        <v>243280</v>
      </c>
      <c r="H18" s="15" t="s">
        <v>71</v>
      </c>
      <c r="I18" s="16" t="s">
        <v>69</v>
      </c>
      <c r="J18" s="23"/>
      <c r="K18" s="65"/>
      <c r="L18" s="23"/>
      <c r="M18" s="23"/>
      <c r="N18" s="25"/>
      <c r="O18" s="27"/>
      <c r="P18" s="23"/>
      <c r="Q18" s="23"/>
      <c r="R18" s="23"/>
    </row>
    <row r="19" spans="1:18" ht="30" x14ac:dyDescent="0.25">
      <c r="A19" s="5">
        <v>14</v>
      </c>
      <c r="B19" s="6" t="s">
        <v>34</v>
      </c>
      <c r="C19" s="6" t="s">
        <v>35</v>
      </c>
      <c r="D19" s="5" t="s">
        <v>10</v>
      </c>
      <c r="E19" s="5">
        <v>20</v>
      </c>
      <c r="F19" s="9">
        <v>179.76</v>
      </c>
      <c r="G19" s="5">
        <f t="shared" si="0"/>
        <v>3595.2</v>
      </c>
      <c r="H19" s="15" t="s">
        <v>71</v>
      </c>
      <c r="I19" s="16" t="s">
        <v>69</v>
      </c>
      <c r="J19" s="23"/>
      <c r="K19" s="65"/>
      <c r="L19" s="23"/>
      <c r="M19" s="23"/>
      <c r="N19" s="25"/>
      <c r="O19" s="27"/>
      <c r="P19" s="23"/>
      <c r="Q19" s="23"/>
      <c r="R19" s="23"/>
    </row>
    <row r="20" spans="1:18" ht="30" x14ac:dyDescent="0.25">
      <c r="A20" s="5">
        <v>15</v>
      </c>
      <c r="B20" s="6" t="s">
        <v>36</v>
      </c>
      <c r="C20" s="6" t="s">
        <v>37</v>
      </c>
      <c r="D20" s="5" t="s">
        <v>10</v>
      </c>
      <c r="E20" s="5">
        <v>20</v>
      </c>
      <c r="F20" s="9">
        <v>180.61</v>
      </c>
      <c r="G20" s="5">
        <f t="shared" si="0"/>
        <v>3612.2000000000003</v>
      </c>
      <c r="H20" s="15" t="s">
        <v>71</v>
      </c>
      <c r="I20" s="16" t="s">
        <v>69</v>
      </c>
      <c r="J20" s="23"/>
      <c r="K20" s="65"/>
      <c r="L20" s="23"/>
      <c r="M20" s="23"/>
      <c r="N20" s="25"/>
      <c r="O20" s="27"/>
      <c r="P20" s="23"/>
      <c r="Q20" s="23"/>
      <c r="R20" s="23"/>
    </row>
    <row r="21" spans="1:18" ht="30" x14ac:dyDescent="0.25">
      <c r="A21" s="5">
        <v>16</v>
      </c>
      <c r="B21" s="6" t="s">
        <v>38</v>
      </c>
      <c r="C21" s="6" t="s">
        <v>39</v>
      </c>
      <c r="D21" s="5" t="s">
        <v>17</v>
      </c>
      <c r="E21" s="5">
        <v>200</v>
      </c>
      <c r="F21" s="5">
        <v>150.72999999999999</v>
      </c>
      <c r="G21" s="5">
        <f t="shared" si="0"/>
        <v>30145.999999999996</v>
      </c>
      <c r="H21" s="15" t="s">
        <v>71</v>
      </c>
      <c r="I21" s="16" t="s">
        <v>69</v>
      </c>
      <c r="J21" s="51"/>
      <c r="K21" s="67"/>
      <c r="L21" s="51"/>
      <c r="M21" s="51">
        <v>29.9</v>
      </c>
      <c r="N21" s="51"/>
      <c r="O21" s="51"/>
      <c r="P21" s="51"/>
      <c r="Q21" s="51"/>
      <c r="R21" s="51"/>
    </row>
    <row r="22" spans="1:18" ht="30" x14ac:dyDescent="0.25">
      <c r="A22" s="5">
        <v>17</v>
      </c>
      <c r="B22" s="6" t="s">
        <v>40</v>
      </c>
      <c r="C22" s="6" t="s">
        <v>41</v>
      </c>
      <c r="D22" s="5" t="s">
        <v>17</v>
      </c>
      <c r="E22" s="5">
        <v>1500</v>
      </c>
      <c r="F22" s="5">
        <v>42</v>
      </c>
      <c r="G22" s="5">
        <f t="shared" si="0"/>
        <v>63000</v>
      </c>
      <c r="H22" s="15" t="s">
        <v>71</v>
      </c>
      <c r="I22" s="16" t="s">
        <v>69</v>
      </c>
      <c r="J22" s="36"/>
      <c r="K22" s="88"/>
      <c r="L22" s="36"/>
      <c r="M22" s="36"/>
      <c r="N22" s="36"/>
      <c r="O22" s="36"/>
      <c r="P22" s="36"/>
      <c r="Q22" s="36"/>
      <c r="R22" s="36">
        <v>36606</v>
      </c>
    </row>
    <row r="23" spans="1:18" ht="30" x14ac:dyDescent="0.25">
      <c r="A23" s="5">
        <v>18</v>
      </c>
      <c r="B23" s="6" t="s">
        <v>42</v>
      </c>
      <c r="C23" s="6" t="s">
        <v>74</v>
      </c>
      <c r="D23" s="5" t="s">
        <v>10</v>
      </c>
      <c r="E23" s="5">
        <v>50</v>
      </c>
      <c r="F23" s="5">
        <v>39647.699999999997</v>
      </c>
      <c r="G23" s="5">
        <f t="shared" si="0"/>
        <v>1982384.9999999998</v>
      </c>
      <c r="H23" s="15" t="s">
        <v>71</v>
      </c>
      <c r="I23" s="16" t="s">
        <v>69</v>
      </c>
      <c r="J23" s="23"/>
      <c r="K23" s="65"/>
      <c r="L23" s="23"/>
      <c r="M23" s="23"/>
      <c r="N23" s="25"/>
      <c r="O23" s="27"/>
      <c r="P23" s="23"/>
      <c r="Q23" s="23"/>
      <c r="R23" s="23"/>
    </row>
    <row r="24" spans="1:18" ht="30" x14ac:dyDescent="0.25">
      <c r="A24" s="5">
        <v>19</v>
      </c>
      <c r="B24" s="6" t="s">
        <v>43</v>
      </c>
      <c r="C24" s="6" t="s">
        <v>44</v>
      </c>
      <c r="D24" s="5" t="s">
        <v>17</v>
      </c>
      <c r="E24" s="5">
        <v>1000</v>
      </c>
      <c r="F24" s="5">
        <v>51.46</v>
      </c>
      <c r="G24" s="5">
        <f t="shared" si="0"/>
        <v>51460</v>
      </c>
      <c r="H24" s="15" t="s">
        <v>71</v>
      </c>
      <c r="I24" s="16" t="s">
        <v>69</v>
      </c>
      <c r="J24" s="23"/>
      <c r="K24" s="65"/>
      <c r="L24" s="23"/>
      <c r="M24" s="23"/>
      <c r="N24" s="25"/>
      <c r="O24" s="27"/>
      <c r="P24" s="23"/>
      <c r="Q24" s="23"/>
      <c r="R24" s="23"/>
    </row>
    <row r="25" spans="1:18" ht="30" x14ac:dyDescent="0.25">
      <c r="A25" s="5">
        <v>20</v>
      </c>
      <c r="B25" s="6" t="s">
        <v>45</v>
      </c>
      <c r="C25" s="6" t="s">
        <v>46</v>
      </c>
      <c r="D25" s="5" t="s">
        <v>10</v>
      </c>
      <c r="E25" s="5">
        <v>200</v>
      </c>
      <c r="F25" s="5">
        <v>2260.1</v>
      </c>
      <c r="G25" s="5">
        <f t="shared" si="0"/>
        <v>452020</v>
      </c>
      <c r="H25" s="15" t="s">
        <v>71</v>
      </c>
      <c r="I25" s="16" t="s">
        <v>69</v>
      </c>
      <c r="J25" s="23"/>
      <c r="K25" s="65"/>
      <c r="L25" s="23"/>
      <c r="M25" s="23"/>
      <c r="N25" s="25"/>
      <c r="O25" s="27"/>
      <c r="P25" s="23"/>
      <c r="Q25" s="23"/>
      <c r="R25" s="23"/>
    </row>
    <row r="26" spans="1:18" ht="30" x14ac:dyDescent="0.25">
      <c r="A26" s="5">
        <v>21</v>
      </c>
      <c r="B26" s="6" t="s">
        <v>47</v>
      </c>
      <c r="C26" s="6" t="s">
        <v>48</v>
      </c>
      <c r="D26" s="5" t="s">
        <v>17</v>
      </c>
      <c r="E26" s="5">
        <v>4500</v>
      </c>
      <c r="F26" s="5">
        <v>10.98</v>
      </c>
      <c r="G26" s="5">
        <f t="shared" si="0"/>
        <v>49410</v>
      </c>
      <c r="H26" s="15" t="s">
        <v>71</v>
      </c>
      <c r="I26" s="16" t="s">
        <v>69</v>
      </c>
      <c r="J26" s="51"/>
      <c r="K26" s="67"/>
      <c r="L26" s="51"/>
      <c r="M26" s="51">
        <v>3</v>
      </c>
      <c r="N26" s="51"/>
      <c r="O26" s="51"/>
      <c r="P26" s="51"/>
      <c r="Q26" s="51"/>
      <c r="R26" s="51"/>
    </row>
    <row r="27" spans="1:18" ht="30" x14ac:dyDescent="0.25">
      <c r="A27" s="5">
        <v>22</v>
      </c>
      <c r="B27" s="6" t="s">
        <v>49</v>
      </c>
      <c r="C27" s="6" t="s">
        <v>75</v>
      </c>
      <c r="D27" s="5" t="s">
        <v>25</v>
      </c>
      <c r="E27" s="5">
        <v>8000</v>
      </c>
      <c r="F27" s="5">
        <v>5.87</v>
      </c>
      <c r="G27" s="5">
        <f t="shared" si="0"/>
        <v>46960</v>
      </c>
      <c r="H27" s="15" t="s">
        <v>71</v>
      </c>
      <c r="I27" s="16" t="s">
        <v>69</v>
      </c>
      <c r="J27" s="23"/>
      <c r="K27" s="65"/>
      <c r="L27" s="23"/>
      <c r="M27" s="23"/>
      <c r="N27" s="25"/>
      <c r="O27" s="27"/>
      <c r="P27" s="23"/>
      <c r="Q27" s="23"/>
      <c r="R27" s="23"/>
    </row>
    <row r="28" spans="1:18" ht="30" x14ac:dyDescent="0.25">
      <c r="A28" s="5">
        <v>23</v>
      </c>
      <c r="B28" s="6" t="s">
        <v>50</v>
      </c>
      <c r="C28" s="6" t="s">
        <v>51</v>
      </c>
      <c r="D28" s="5" t="s">
        <v>10</v>
      </c>
      <c r="E28" s="5">
        <v>200</v>
      </c>
      <c r="F28" s="5">
        <v>355.46</v>
      </c>
      <c r="G28" s="5">
        <f t="shared" si="0"/>
        <v>71092</v>
      </c>
      <c r="H28" s="15" t="s">
        <v>71</v>
      </c>
      <c r="I28" s="16" t="s">
        <v>69</v>
      </c>
      <c r="J28" s="76"/>
      <c r="K28" s="77"/>
      <c r="L28" s="76"/>
      <c r="M28" s="76"/>
      <c r="N28" s="76"/>
      <c r="O28" s="76"/>
      <c r="P28" s="76"/>
      <c r="Q28" s="76">
        <v>132.74</v>
      </c>
      <c r="R28" s="76"/>
    </row>
    <row r="29" spans="1:18" ht="30" x14ac:dyDescent="0.25">
      <c r="A29" s="5">
        <v>24</v>
      </c>
      <c r="B29" s="6" t="s">
        <v>52</v>
      </c>
      <c r="C29" s="6" t="s">
        <v>53</v>
      </c>
      <c r="D29" s="5" t="s">
        <v>17</v>
      </c>
      <c r="E29" s="5">
        <v>700</v>
      </c>
      <c r="F29" s="9">
        <v>132.74</v>
      </c>
      <c r="G29" s="5">
        <f t="shared" si="0"/>
        <v>92918</v>
      </c>
      <c r="H29" s="15" t="s">
        <v>71</v>
      </c>
      <c r="I29" s="16" t="s">
        <v>69</v>
      </c>
      <c r="J29" s="23"/>
      <c r="K29" s="65"/>
      <c r="L29" s="23"/>
      <c r="M29" s="23"/>
      <c r="N29" s="25"/>
      <c r="O29" s="27"/>
      <c r="P29" s="23"/>
      <c r="Q29" s="23"/>
      <c r="R29" s="23"/>
    </row>
    <row r="30" spans="1:18" ht="30" x14ac:dyDescent="0.25">
      <c r="A30" s="5">
        <v>25</v>
      </c>
      <c r="B30" s="6" t="s">
        <v>54</v>
      </c>
      <c r="C30" s="6" t="s">
        <v>55</v>
      </c>
      <c r="D30" s="5" t="s">
        <v>16</v>
      </c>
      <c r="E30" s="5">
        <v>50</v>
      </c>
      <c r="F30" s="10">
        <v>2490.0300000000002</v>
      </c>
      <c r="G30" s="5">
        <f t="shared" si="0"/>
        <v>124501.50000000001</v>
      </c>
      <c r="H30" s="15" t="s">
        <v>71</v>
      </c>
      <c r="I30" s="16" t="s">
        <v>69</v>
      </c>
      <c r="J30" s="32">
        <v>1400</v>
      </c>
      <c r="K30" s="69"/>
      <c r="L30" s="32"/>
      <c r="M30" s="32"/>
      <c r="N30" s="32"/>
      <c r="O30" s="32"/>
      <c r="P30" s="32"/>
      <c r="Q30" s="32"/>
      <c r="R30" s="32"/>
    </row>
    <row r="31" spans="1:18" ht="30" x14ac:dyDescent="0.25">
      <c r="A31" s="5">
        <v>26</v>
      </c>
      <c r="B31" s="6" t="s">
        <v>56</v>
      </c>
      <c r="C31" s="6" t="s">
        <v>57</v>
      </c>
      <c r="D31" s="5" t="s">
        <v>16</v>
      </c>
      <c r="E31" s="5">
        <v>50</v>
      </c>
      <c r="F31" s="10">
        <v>1400</v>
      </c>
      <c r="G31" s="5">
        <f t="shared" si="0"/>
        <v>70000</v>
      </c>
      <c r="H31" s="15" t="s">
        <v>71</v>
      </c>
      <c r="I31" s="16" t="s">
        <v>69</v>
      </c>
      <c r="J31" s="23"/>
      <c r="K31" s="65"/>
      <c r="L31" s="23"/>
      <c r="M31" s="23"/>
      <c r="N31" s="25"/>
      <c r="O31" s="27"/>
      <c r="P31" s="23"/>
      <c r="Q31" s="23"/>
      <c r="R31" s="23"/>
    </row>
    <row r="32" spans="1:18" ht="30" x14ac:dyDescent="0.25">
      <c r="A32" s="5">
        <v>27</v>
      </c>
      <c r="B32" s="17" t="s">
        <v>76</v>
      </c>
      <c r="C32" s="17" t="s">
        <v>77</v>
      </c>
      <c r="D32" s="18" t="s">
        <v>16</v>
      </c>
      <c r="E32" s="18">
        <v>30</v>
      </c>
      <c r="F32" s="5">
        <v>6498.46</v>
      </c>
      <c r="G32" s="5">
        <f t="shared" si="0"/>
        <v>194953.8</v>
      </c>
      <c r="H32" s="15" t="s">
        <v>71</v>
      </c>
      <c r="I32" s="16" t="s">
        <v>69</v>
      </c>
      <c r="J32" s="23"/>
      <c r="K32" s="65"/>
      <c r="L32" s="23"/>
      <c r="M32" s="23"/>
      <c r="N32" s="25"/>
      <c r="O32" s="27"/>
      <c r="P32" s="23"/>
      <c r="Q32" s="23"/>
      <c r="R32" s="23"/>
    </row>
    <row r="33" spans="1:18" ht="30" x14ac:dyDescent="0.25">
      <c r="A33" s="5">
        <v>28</v>
      </c>
      <c r="B33" s="17" t="s">
        <v>76</v>
      </c>
      <c r="C33" s="17" t="s">
        <v>78</v>
      </c>
      <c r="D33" s="18" t="s">
        <v>16</v>
      </c>
      <c r="E33" s="18">
        <v>30</v>
      </c>
      <c r="F33" s="5">
        <v>6496.97</v>
      </c>
      <c r="G33" s="5">
        <f t="shared" si="0"/>
        <v>194909.1</v>
      </c>
      <c r="H33" s="15" t="s">
        <v>71</v>
      </c>
      <c r="I33" s="16" t="s">
        <v>69</v>
      </c>
      <c r="J33" s="23"/>
      <c r="K33" s="65"/>
      <c r="L33" s="23"/>
      <c r="M33" s="23"/>
      <c r="N33" s="25"/>
      <c r="O33" s="27"/>
      <c r="P33" s="23"/>
      <c r="Q33" s="23"/>
      <c r="R33" s="23"/>
    </row>
    <row r="34" spans="1:18" ht="30" x14ac:dyDescent="0.25">
      <c r="A34" s="5">
        <v>29</v>
      </c>
      <c r="B34" s="17" t="s">
        <v>79</v>
      </c>
      <c r="C34" s="17" t="s">
        <v>80</v>
      </c>
      <c r="D34" s="18" t="s">
        <v>10</v>
      </c>
      <c r="E34" s="18">
        <v>70000</v>
      </c>
      <c r="F34" s="5">
        <v>75.23</v>
      </c>
      <c r="G34" s="5">
        <f t="shared" si="0"/>
        <v>5266100</v>
      </c>
      <c r="H34" s="15" t="s">
        <v>71</v>
      </c>
      <c r="I34" s="16" t="s">
        <v>69</v>
      </c>
      <c r="J34" s="46"/>
      <c r="K34" s="42"/>
      <c r="L34" s="46"/>
      <c r="M34" s="46"/>
      <c r="N34" s="46"/>
      <c r="O34" s="46">
        <v>56286.93</v>
      </c>
      <c r="P34" s="46"/>
      <c r="Q34" s="46"/>
      <c r="R34" s="46"/>
    </row>
    <row r="35" spans="1:18" ht="30" x14ac:dyDescent="0.25">
      <c r="A35" s="5">
        <v>30</v>
      </c>
      <c r="B35" s="17" t="s">
        <v>81</v>
      </c>
      <c r="C35" s="17" t="s">
        <v>82</v>
      </c>
      <c r="D35" s="18" t="s">
        <v>16</v>
      </c>
      <c r="E35" s="18">
        <v>50</v>
      </c>
      <c r="F35" s="5">
        <v>62477.83</v>
      </c>
      <c r="G35" s="5">
        <f t="shared" si="0"/>
        <v>3123891.5</v>
      </c>
      <c r="H35" s="15" t="s">
        <v>71</v>
      </c>
      <c r="I35" s="16" t="s">
        <v>69</v>
      </c>
      <c r="J35" s="96" t="s">
        <v>96</v>
      </c>
      <c r="K35" s="97"/>
      <c r="L35" s="97"/>
      <c r="M35" s="98"/>
      <c r="N35" s="25">
        <v>93273</v>
      </c>
      <c r="O35" s="102"/>
      <c r="P35" s="103"/>
      <c r="Q35" s="103"/>
      <c r="R35" s="104"/>
    </row>
    <row r="36" spans="1:18" ht="45" x14ac:dyDescent="0.25">
      <c r="A36" s="5">
        <v>31</v>
      </c>
      <c r="B36" s="17" t="s">
        <v>83</v>
      </c>
      <c r="C36" s="17" t="s">
        <v>84</v>
      </c>
      <c r="D36" s="18" t="s">
        <v>10</v>
      </c>
      <c r="E36" s="18">
        <v>50</v>
      </c>
      <c r="F36" s="10">
        <v>94273.25</v>
      </c>
      <c r="G36" s="5">
        <f t="shared" si="0"/>
        <v>4713662.5</v>
      </c>
      <c r="H36" s="15" t="s">
        <v>71</v>
      </c>
      <c r="I36" s="16" t="s">
        <v>69</v>
      </c>
      <c r="J36" s="83"/>
      <c r="K36" s="84"/>
      <c r="L36" s="83"/>
      <c r="M36" s="83">
        <v>3100</v>
      </c>
      <c r="N36" s="83"/>
      <c r="O36" s="83"/>
      <c r="P36" s="83"/>
      <c r="Q36" s="83"/>
      <c r="R36" s="83"/>
    </row>
    <row r="37" spans="1:18" ht="30" x14ac:dyDescent="0.25">
      <c r="A37" s="5">
        <v>32</v>
      </c>
      <c r="B37" s="17" t="s">
        <v>85</v>
      </c>
      <c r="C37" s="17" t="s">
        <v>86</v>
      </c>
      <c r="D37" s="18" t="s">
        <v>10</v>
      </c>
      <c r="E37" s="18">
        <v>10</v>
      </c>
      <c r="F37" s="10">
        <v>3100.59</v>
      </c>
      <c r="G37" s="5">
        <f t="shared" si="0"/>
        <v>31005.9</v>
      </c>
      <c r="H37" s="15" t="s">
        <v>71</v>
      </c>
      <c r="I37" s="16" t="s">
        <v>69</v>
      </c>
      <c r="J37" s="23"/>
      <c r="K37" s="65"/>
      <c r="L37" s="23"/>
      <c r="M37" s="23"/>
      <c r="N37" s="25"/>
      <c r="O37" s="27"/>
      <c r="P37" s="23"/>
      <c r="Q37" s="23"/>
      <c r="R37" s="23"/>
    </row>
    <row r="38" spans="1:18" x14ac:dyDescent="0.25">
      <c r="A38" s="19" t="s">
        <v>58</v>
      </c>
      <c r="B38" s="20"/>
      <c r="C38" s="20"/>
      <c r="D38" s="21"/>
      <c r="E38" s="20"/>
      <c r="F38" s="22"/>
      <c r="G38" s="11">
        <f>SUM(G6:G36)</f>
        <v>25425780.549999997</v>
      </c>
      <c r="H38" s="15"/>
      <c r="I38" s="16"/>
    </row>
  </sheetData>
  <mergeCells count="2">
    <mergeCell ref="J35:M35"/>
    <mergeCell ref="O35:R3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ЛС русск </vt:lpstr>
      <vt:lpstr>ЛС гос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Doctor</dc:creator>
  <cp:lastModifiedBy>Doctor</cp:lastModifiedBy>
  <dcterms:created xsi:type="dcterms:W3CDTF">2023-02-01T08:19:11Z</dcterms:created>
  <dcterms:modified xsi:type="dcterms:W3CDTF">2023-02-20T12:16:23Z</dcterms:modified>
</cp:coreProperties>
</file>