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8" windowWidth="19416" windowHeight="9972"/>
  </bookViews>
  <sheets>
    <sheet name="ИМН русск яз" sheetId="1" r:id="rId1"/>
    <sheet name="ИМН гос яз" sheetId="2" r:id="rId2"/>
    <sheet name="ТОО &quot; Перформер Компани&quot;" sheetId="7" r:id="rId3"/>
    <sheet name="не раз лс" sheetId="8" r:id="rId4"/>
    <sheet name="ТОО «СЛК Групп НС»" sheetId="9" r:id="rId5"/>
    <sheet name="ТОО &quot;БМ plus KZ" sheetId="10" r:id="rId6"/>
    <sheet name="ТОо &quot;Альянс Фарм&quot;" sheetId="11" r:id="rId7"/>
    <sheet name="ТОО &quot;Ангрофарм-НС&quot;" sheetId="13" r:id="rId8"/>
    <sheet name="ТОО «Казахстан-Мед-Дез»" sheetId="14" r:id="rId9"/>
    <sheet name="ТОО A.N.P" sheetId="15" r:id="rId10"/>
    <sheet name="&quot; ТОО Medintel Cоmpany&quot;" sheetId="16" r:id="rId11"/>
    <sheet name="ТОО &quot;САПА Мед Астана&quot;" sheetId="17" r:id="rId12"/>
    <sheet name="ТОО &quot;Дарен Мед&quot;" sheetId="18" r:id="rId13"/>
    <sheet name="ТОО &quot;Альянс&quot;" sheetId="19" r:id="rId14"/>
    <sheet name="ТОО &quot;Starle" sheetId="20" r:id="rId15"/>
    <sheet name="ТОО &quot;НПФ &quot;Медикал Проджект&quot;" sheetId="21" r:id="rId16"/>
    <sheet name="ТОО «Арша»" sheetId="22" r:id="rId17"/>
    <sheet name="ТОО «Росфарма»" sheetId="23" r:id="rId18"/>
    <sheet name="Лист19" sheetId="24" r:id="rId19"/>
  </sheets>
  <calcPr calcId="125725"/>
</workbook>
</file>

<file path=xl/calcChain.xml><?xml version="1.0" encoding="utf-8"?>
<calcChain xmlns="http://schemas.openxmlformats.org/spreadsheetml/2006/main">
  <c r="G72" i="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73" s="1"/>
  <c r="I12" i="10"/>
  <c r="I8" i="23"/>
  <c r="I7"/>
  <c r="I10" i="22"/>
  <c r="I8"/>
  <c r="I9"/>
  <c r="I7"/>
  <c r="G7" i="23"/>
  <c r="I7" i="21"/>
  <c r="G9" i="22"/>
  <c r="G8"/>
  <c r="G7"/>
  <c r="G8" i="20"/>
  <c r="G7"/>
  <c r="I9"/>
  <c r="I8"/>
  <c r="I7"/>
  <c r="G7" i="21"/>
  <c r="G8" i="19"/>
  <c r="G9"/>
  <c r="G10"/>
  <c r="G11"/>
  <c r="G12"/>
  <c r="G7"/>
  <c r="I8"/>
  <c r="I9"/>
  <c r="I10"/>
  <c r="I11"/>
  <c r="I13" s="1"/>
  <c r="I12"/>
  <c r="I7"/>
  <c r="I4" i="18"/>
  <c r="I5"/>
  <c r="I6"/>
  <c r="I7"/>
  <c r="I8"/>
  <c r="I3"/>
  <c r="I7" i="17"/>
  <c r="I8" s="1"/>
  <c r="G8" i="18"/>
  <c r="G7"/>
  <c r="G6"/>
  <c r="G5"/>
  <c r="G4"/>
  <c r="G3"/>
  <c r="I8" i="16"/>
  <c r="I7"/>
  <c r="G7" i="17"/>
  <c r="G8" s="1"/>
  <c r="G7" i="16"/>
  <c r="I8" i="15"/>
  <c r="I9"/>
  <c r="I10"/>
  <c r="I11"/>
  <c r="I12"/>
  <c r="I7"/>
  <c r="G13"/>
  <c r="G8"/>
  <c r="G9"/>
  <c r="G10"/>
  <c r="G11"/>
  <c r="G12"/>
  <c r="G7"/>
  <c r="I13"/>
  <c r="I8" i="14"/>
  <c r="I9"/>
  <c r="I10"/>
  <c r="I7"/>
  <c r="I11" s="1"/>
  <c r="G10"/>
  <c r="G9"/>
  <c r="G8"/>
  <c r="G7"/>
  <c r="I8" i="13"/>
  <c r="I7"/>
  <c r="I9" s="1"/>
  <c r="I8" i="11"/>
  <c r="I7"/>
  <c r="I9" s="1"/>
  <c r="G8" i="13"/>
  <c r="G7"/>
  <c r="G8" i="11"/>
  <c r="G7"/>
  <c r="I8" i="10"/>
  <c r="I9"/>
  <c r="I10"/>
  <c r="I11"/>
  <c r="I7"/>
  <c r="G10" i="9"/>
  <c r="I10"/>
  <c r="I8"/>
  <c r="I9"/>
  <c r="I7"/>
  <c r="G9"/>
  <c r="G11" i="10"/>
  <c r="G10"/>
  <c r="G9"/>
  <c r="G8"/>
  <c r="G7"/>
  <c r="G8" i="9"/>
  <c r="G7"/>
  <c r="I7" i="7"/>
  <c r="I8"/>
  <c r="I9"/>
  <c r="I10"/>
  <c r="I11"/>
  <c r="I12"/>
  <c r="I13"/>
  <c r="I6"/>
  <c r="I14" s="1"/>
  <c r="G18" i="8"/>
  <c r="G17"/>
  <c r="G16"/>
  <c r="G15"/>
  <c r="G14"/>
  <c r="G13"/>
  <c r="G12"/>
  <c r="G11"/>
  <c r="G10"/>
  <c r="G9"/>
  <c r="G8"/>
  <c r="G7"/>
  <c r="G13" i="7"/>
  <c r="G12"/>
  <c r="G11"/>
  <c r="G10"/>
  <c r="G9"/>
  <c r="G8"/>
  <c r="G7"/>
  <c r="G6"/>
  <c r="I9" i="18" l="1"/>
  <c r="G8" i="23"/>
  <c r="G10" i="22"/>
  <c r="G8" i="21"/>
  <c r="G9" i="20"/>
  <c r="G13" i="19"/>
  <c r="G9" i="18"/>
  <c r="G8" i="16"/>
  <c r="G11" i="14"/>
  <c r="G9" i="13"/>
  <c r="G9" i="11"/>
  <c r="G12" i="10"/>
  <c r="G14" i="7"/>
  <c r="G19" i="8"/>
  <c r="G8" i="1" l="1"/>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7"/>
  <c r="G69" l="1"/>
</calcChain>
</file>

<file path=xl/sharedStrings.xml><?xml version="1.0" encoding="utf-8"?>
<sst xmlns="http://schemas.openxmlformats.org/spreadsheetml/2006/main" count="810" uniqueCount="257">
  <si>
    <t>"Утверждаю"</t>
  </si>
  <si>
    <t xml:space="preserve">И.О. Директор  </t>
  </si>
  <si>
    <t>ГКП на ПХВ "Многопрофильная</t>
  </si>
  <si>
    <t>городская детская больница №1</t>
  </si>
  <si>
    <t>Шаймердинова А.Х. _______________</t>
  </si>
  <si>
    <t xml:space="preserve">№п/п
</t>
  </si>
  <si>
    <t>МНН
(международное непанентованное наименование)</t>
  </si>
  <si>
    <t xml:space="preserve">Лек.форма
</t>
  </si>
  <si>
    <t xml:space="preserve">Ед.изм.
</t>
  </si>
  <si>
    <t>кол-во на 2021</t>
  </si>
  <si>
    <t xml:space="preserve"> сумма</t>
  </si>
  <si>
    <t>Вата медицинская</t>
  </si>
  <si>
    <t xml:space="preserve">гигроскопическая, гигиеническая, нестерильная, непрессованная ,  100 грамм                                                </t>
  </si>
  <si>
    <t>упаковка</t>
  </si>
  <si>
    <t>Гель "Аккугель"</t>
  </si>
  <si>
    <t>для ЭЭГ флакон на  260 мл</t>
  </si>
  <si>
    <t>флакон</t>
  </si>
  <si>
    <t xml:space="preserve">Гемостатический пластырь </t>
  </si>
  <si>
    <t xml:space="preserve"> 36мм*16мм ( 3мм толщина прокладки) белый бежевый цвет</t>
  </si>
  <si>
    <t>штук</t>
  </si>
  <si>
    <t>Емкость  пластиковая д/сбора острого инструментария  на 10 литров</t>
  </si>
  <si>
    <t>Емкость-контейнер пластик предназначен для сбора колюще-режущих отходов (иглы, наконечники от скальпеля, скарификаторы, вскрытые ампулы и т. д.)</t>
  </si>
  <si>
    <t xml:space="preserve">Емкость ЕДПО </t>
  </si>
  <si>
    <t>Емкость-контейнер полимерный ЕДПО-10-01 предназначен для дезинфекции и предстерилизационной обработки медицинских изделий,рабочий объём на 10л</t>
  </si>
  <si>
    <t>штука</t>
  </si>
  <si>
    <t>Емкость-контейнер полимерный ЕДПО-5-01 предназначен для дезинфекции и предстерилизационной обработки медицинских изделий,рабочий объём на 5л</t>
  </si>
  <si>
    <t>Емкость с притёртой крышкой (тёмная)</t>
  </si>
  <si>
    <t>Склянки с притертой пробкой используются для хранения пахучих веществ. Темное стекло защищает от солнечных лучей,рабочий объём на 3л</t>
  </si>
  <si>
    <t>Жгут эластичный на застежке</t>
  </si>
  <si>
    <t>Жгут кровоостанавливающий предназначен для ограничения циркуляции венозной крови при проведении внутривенных манипуляций. Зажимное устройство жгута позволяет регулировать силу сжатия и мгновенно размыкать сжимая петлю.Для детей размер 35см х2,5см.</t>
  </si>
  <si>
    <t>шт</t>
  </si>
  <si>
    <t>Канюля</t>
  </si>
  <si>
    <t>Инфузионные канюли с инъекционным клапаном для периферического внутривенного доступа 24G, с инъекционным портом и фиксирующими крылышками, на стилете, длина не менее 19,0 мм. Ултратонкая силиконизированная игла из нержавеющей стали с конической формой острия. Изделие изготовлено из биологически совместимого и устойчивого на излом политетрафторэтилена с чрезвычайно гладким покрытием внутренней и внешней поверхности. Применяется для внутривенных вливаний лекарственных средств, инфузий, растворов</t>
  </si>
  <si>
    <t>Катетер(зонд) аспирационный №10</t>
  </si>
  <si>
    <t>Катетер аспирационный SURU с вакуум контролем стерильный, однократного применения, размером FG 10, длиной 50см, внешний диаметр О.D. -3.3 мм</t>
  </si>
  <si>
    <t>Катетер(зонд) аспирационный №6</t>
  </si>
  <si>
    <t>Катетер аспирационный SURU с вакуум контролем стерильный, однократного применения, размером FG 6, длиной 50см, внешний диаметр О.D. -2.0 мм</t>
  </si>
  <si>
    <t>Катетер(зонд) аспирационный №8</t>
  </si>
  <si>
    <t>Катетер аспирационный SURU с вакуум контролем стерильный, однократного применения, размером FG 8, длиной 50см, внешний диаметр О.D. -2.7мм</t>
  </si>
  <si>
    <t>Кислородная подушка на 40 литров</t>
  </si>
  <si>
    <t xml:space="preserve">Кислородная подушка – устройство, необходимое для ухода за больными, для подготовки и проведения процедур. Используется для вдыхания больным кислородно-воздушной смеси и ликвидации кислородной недостаточности организма. </t>
  </si>
  <si>
    <t>Коробка для сбора, хранения и безопасной утилизации острого инструментария</t>
  </si>
  <si>
    <t>Изготовлен из плотного, непрокалываемого и водонепроницаемого материала, а именно из четырехслойной картонной бумаги толщиной 0,7 мм и плотностью 320 гр/м2.,  пропитаны воском и покрыты внутри и снаружи водонепроницаемой пленкой. Объем 10,0 литра. Внутренние размеры коробки (длина, ширина, высота) 18х18х31см, размер отверстия - 6 х 11,3см. Ориентировочная вместимость – 200 шприцев. Желтого цвета.</t>
  </si>
  <si>
    <t>Крафт бумага</t>
  </si>
  <si>
    <t>кг</t>
  </si>
  <si>
    <t>Кружка Эсмарха</t>
  </si>
  <si>
    <t>2000 мл одноразовая</t>
  </si>
  <si>
    <t>шт.</t>
  </si>
  <si>
    <t>Лейкопластырь</t>
  </si>
  <si>
    <t>на тканевой основе 2*500 см, одноразовый</t>
  </si>
  <si>
    <t>на тканевой основе 5*500 см, одноразовый</t>
  </si>
  <si>
    <t>на тканевой основе 3*500 см, одноразовый</t>
  </si>
  <si>
    <t>отбеленная, рулон 1000 метров</t>
  </si>
  <si>
    <t>метр</t>
  </si>
  <si>
    <t xml:space="preserve">Маска </t>
  </si>
  <si>
    <t>детская из ПВХ для небулайзеров С28Р, С30,С24, С900 MicroAir_9956276-0</t>
  </si>
  <si>
    <t>детская из ПВХ для небулайзеров С28Р, С30,С24, С900 MicroAir_9956276-1</t>
  </si>
  <si>
    <t>детская из ПВХ для небулайзеров С28Р, С30,С24, С900 MicroAir_9956276-2</t>
  </si>
  <si>
    <t>Мини-Спайк-фильтр</t>
  </si>
  <si>
    <t>Фильтр-канюля для аспирации и инъекции в мультидозные флаконы, стандартный наконечник с антибактериальным воздушным фильтром 0.45 μм, зеленый</t>
  </si>
  <si>
    <t>Набор перфузионный одноразовый</t>
  </si>
  <si>
    <t xml:space="preserve"> для вливания в малые вены с иглой-бабочкой 24G,одноразовая</t>
  </si>
  <si>
    <t>Назальные канюли кислородные  для новорожденных</t>
  </si>
  <si>
    <t>Канюля назальная неонатальная с изогнутыми зубцами, кислородный шланг 2.1м. Код 1164000</t>
  </si>
  <si>
    <t>Назальные канюли кислородные взрослые</t>
  </si>
  <si>
    <t>Канюля назальная для взрослых с прямыми зубцами, кислородный шланг 1.8м. Код 1161000</t>
  </si>
  <si>
    <t>Назальные канюли кислородные детские</t>
  </si>
  <si>
    <t>Канюля назальная детская с изогнутыми зубцами, кислородный шланг 2.1м. Код1163000</t>
  </si>
  <si>
    <t xml:space="preserve">Пакет  полиэтиленовый для сбора, хранения и удаления медицинских отходов </t>
  </si>
  <si>
    <t>Пакет класс Г 500*600 белые,толщина 40мкл,полиэтиленовый для сбора, хранения и удаления медицинских отходов для сбора, хранения и утилизации токсикологически опасных отходов 1 — 4 классов опасности. К ним относятся лекарственные, диагностические, дезинфицирующие средства, не подлежащие использованию.</t>
  </si>
  <si>
    <t>Пакет класс Г700*800 белые,толщина 40мкл,полиэтиленовый для сбора, хранения и удаления медицинских отходов для сбора, хранения и утилизации токсикологически опасных отходов 1 — 4 классов опасности. К ним относятся лекарственные, диагностические, дезинфицирующие средства, не подлежащие использованию.</t>
  </si>
  <si>
    <t xml:space="preserve">Пакет материал ПНД, толщина 40 мкр. класс А 700*1100 полиэтиленовый для сбора, хранения и удаления медицинских отходов для сбора, хранения и утилизации токсикологически опасных отходов 1 — 4 классов опасности. К ним относятся лекарственные, диагностические, дезинфицирующие средства, не подлежащие использованию. Ртуть содержащие предметы, приборы и оборудование (в том числе энергосберегающие системы освещения). Отходы сырья и продукции фармацевтических производств. </t>
  </si>
  <si>
    <t>Пакет для сбора, хранения, удаления, медицинских отходов класса А .Пакеты одноразовые, полиэтиленовые для сбора, хранения, удаления медицинских отходов класса А. Цвет – черный с нанесенной маркировкой соответствующей классу опасности; материал ПНД, толщина 40 мкр. класс А  700*800</t>
  </si>
  <si>
    <t>Пакет для сбора, хранения, удаления, медицинских отходов класса А .Пакеты одноразовые, полиэтиленовые для сбора, хранения, удаления медицинских отходов класса А. Цвет – черный с нанесенной маркировкой соответствующей классу опасности; материал ПНД, толщина 40 мкр.  класс А 500*600 цвет- черный.</t>
  </si>
  <si>
    <t xml:space="preserve"> Пакет для сбора, хранения, удаления, медицинских отходов класса Б. Размер 600х500мм. Пакеты одноразовые, полиэтиленовые для сбора, хранения, удаления медицинских отходов класса Б. Цвет – жёлтый с нанесенной маркировкой соответствующей классу опасности; материал ПНД, толщина 40 мкр. </t>
  </si>
  <si>
    <t>Пакет для сбора, хранения, удаления, медицинских отходов класса Б Размер 700х1100мм Пакеты одноразовые, полиэтиленовые для сбора, хранения, удаления медицинских отходов класса Б. Цвет – жёлтый с нанесенной маркировкой соответствующей классу опасности; материал ПНД, толщина 40 мкр.  700*1100</t>
  </si>
  <si>
    <t xml:space="preserve"> Пакет для сбора, хранения, удаления, медицинских отходов класса Б Размер 700х800мм Пакеты одноразовые, полиэтиленовые для сбора, хранения, удаления медицинских отходов класса Б. Цвет – жёлтый с нанесенной маркировкой соответствующей классу опасности; материал ПНД, толщина 40 мкр.   700*800</t>
  </si>
  <si>
    <t>Пластмассовый контейнер  для забора мочи</t>
  </si>
  <si>
    <t>Рулон комбинированый</t>
  </si>
  <si>
    <t>200*200</t>
  </si>
  <si>
    <t>рул</t>
  </si>
  <si>
    <t>150*200</t>
  </si>
  <si>
    <t>75*200</t>
  </si>
  <si>
    <t xml:space="preserve">Спиртовая салфетка </t>
  </si>
  <si>
    <t>Размер 65*30, с содержанием этанола 70%</t>
  </si>
  <si>
    <t>Тегадерм</t>
  </si>
  <si>
    <t>Размер  5,7*5,0 см</t>
  </si>
  <si>
    <t xml:space="preserve">Термометр </t>
  </si>
  <si>
    <t>для холодильника ТМ-3</t>
  </si>
  <si>
    <t>Тест-Азопирам</t>
  </si>
  <si>
    <t>№3 тест азопирама на 1000 определений</t>
  </si>
  <si>
    <t>упак</t>
  </si>
  <si>
    <t>Удлинитель</t>
  </si>
  <si>
    <t>Линия проводящая инфузионная для инфузионной терапии.  Совместимы с любыми шприцевыми насосами. Устойчивость к давлению до 5 бар. Уменьшенный объем заполнения. Герметичные винтовые коннекторы Люэр-лок с обеих сторон.Максимальное время использования: 90ч.  Стерильные, одноразовые, непирогенные. Трубка изготовлена из поливинилхлорида (ПВХ).</t>
  </si>
  <si>
    <t>Линия проводящая инфузионная для инфузионной терапии.  Совместимы с любыми шприцевыми насосами. Длина 150 см. стерильный, апирогенный, нетоксичный Трубка изготовлена из поливинилхлорида (ПВХ). Темного цвета</t>
  </si>
  <si>
    <t>Шприц</t>
  </si>
  <si>
    <t>3-х компонентные 5 мл, одноразовые</t>
  </si>
  <si>
    <t>3-х компонентные 20 мл, одноразовые</t>
  </si>
  <si>
    <t xml:space="preserve">Шприц </t>
  </si>
  <si>
    <t>Шприц 1,0 инсулиновый со съёмной иглой одноразовый 30G Х1/2</t>
  </si>
  <si>
    <t>50 мл 3-х компонентный, одноразовый</t>
  </si>
  <si>
    <t>50 мл 3-х компонентный, одноразовый , темный</t>
  </si>
  <si>
    <t xml:space="preserve">3-х компонентные 20 мл, одноразовые, темный </t>
  </si>
  <si>
    <t xml:space="preserve">Эндотрахеальные трубки </t>
  </si>
  <si>
    <t>Трубка эндотрахеальная без манжеты,размер 4,0 мм</t>
  </si>
  <si>
    <t>Трубка эндотрахеальная без манжеты,размер 4,5 мм</t>
  </si>
  <si>
    <t>Трубка эндотрахеальная без манжетой низкого давления,размер7,0 мм</t>
  </si>
  <si>
    <t>Трубка эндотрахеальная без манжетой низкого давления,размер 8,0 мм</t>
  </si>
  <si>
    <t>Трубка эндотрахеальная без манжетой низкого давления, размер 6,0 мм</t>
  </si>
  <si>
    <t>Трубка эндотрахеальная с манжетой,размер 5,0 мм</t>
  </si>
  <si>
    <t>Трубка эндотрахеальная с манжетой,размер 5,5 мм</t>
  </si>
  <si>
    <t>Трубка эндотрахеальная без манжеты,размер 5,0 мм</t>
  </si>
  <si>
    <t>Трубка эндотрахеальная без манжеты,размер 5,5 мм</t>
  </si>
  <si>
    <t>Трубка эндотрахеальная без манжеты,размер 2,5 мм</t>
  </si>
  <si>
    <t xml:space="preserve">Цена </t>
  </si>
  <si>
    <t>Контейнер на 60 мл емкость с  крышкой, стерильные, без ложки</t>
  </si>
  <si>
    <t>Марля медицинская</t>
  </si>
  <si>
    <t xml:space="preserve"> Граб А.В.</t>
  </si>
  <si>
    <t xml:space="preserve"> Аскербекова Ж.А.</t>
  </si>
  <si>
    <t>Новикова В.Г.</t>
  </si>
  <si>
    <t>Елеманова Ж.К.</t>
  </si>
  <si>
    <t xml:space="preserve">Фармацевт                 </t>
  </si>
  <si>
    <t>Жагупарова А.Ж.</t>
  </si>
  <si>
    <t>"Бекітемін"</t>
  </si>
  <si>
    <t>"№1 көпбейінді қалалық</t>
  </si>
  <si>
    <t>балалар ауруханасы" ШЖҚ МКК</t>
  </si>
  <si>
    <t>директорының міндетін атқарушы</t>
  </si>
  <si>
    <t>2021 жылға арналған медициналық мақсаттағы бұйымдарға өтінім</t>
  </si>
  <si>
    <t xml:space="preserve">№
</t>
  </si>
  <si>
    <t>ХПА
(халықаралық патенттелмеген атауы)</t>
  </si>
  <si>
    <t xml:space="preserve">Дәрілік түрі
</t>
  </si>
  <si>
    <t>Өлшем бірлігі</t>
  </si>
  <si>
    <t>саны 2021ж.</t>
  </si>
  <si>
    <t xml:space="preserve">Шекті бағасы
</t>
  </si>
  <si>
    <t>сомасы</t>
  </si>
  <si>
    <t>Медициналық мақта</t>
  </si>
  <si>
    <t xml:space="preserve">гигроскопиялық, гигиеналық, зарарсыздандырылмаған, сығымдалмаған, 100 грамм                                   </t>
  </si>
  <si>
    <t>орау</t>
  </si>
  <si>
    <t xml:space="preserve"> "Аккугель"  гелі</t>
  </si>
  <si>
    <t>ЭЭГ арналған 260 мл құты</t>
  </si>
  <si>
    <t xml:space="preserve">Гемостатикалық  пластырь </t>
  </si>
  <si>
    <t>36мм * 16мм (төсеме қалыңдығы 3мм) ақ, қоңыр-сарғыш түс</t>
  </si>
  <si>
    <t>дана</t>
  </si>
  <si>
    <t>Өткір құрал-саймандарды  жинауға арналған  10 л. пластикалық  сыйымдылық</t>
  </si>
  <si>
    <t>Өткір, кескіш қалдықтарды (инелер, скальпель ұштары, скарификаторлар, ашылған ампулалар және т. б.) жинауға арналған пластик контейнер</t>
  </si>
  <si>
    <t xml:space="preserve"> ЕДПО сыйымдылық</t>
  </si>
  <si>
    <t>ЕДПО-10-01 полимерлі контейнер медициналық бұйымдарды дезинфекциялауға және стерильдеу алдында өңдеуге арналған, жұмыс көлемі 10л</t>
  </si>
  <si>
    <t>ЕДПО-5-01 полимерлі контейнер медициналық бұйымдарды дезинфекциялауға және стерильдеу алдында өңдеуге арналған,жұмыс көлемі 5л</t>
  </si>
  <si>
    <t>Қақпағы бар контейнер (қараңғы)</t>
  </si>
  <si>
    <t>Кептелген тығыны бар сауыттар иісті заттарды сақтау үшін пайдаланылады. Қараңғы әйнек күн сәулесінен қорғайды, жұмыс көлемі 3 л</t>
  </si>
  <si>
    <t xml:space="preserve">Бекіткіштегі серпімді  жгут  </t>
  </si>
  <si>
    <t>жгут көктамырішілік манипуляциялар кезінде веноздық қан айналымын шектеуге арналған. Жгуттың қысқыш құрылғысы сығу күшін реттеуге және ілмекті қысу арқылы бірден ашуға мүмкіндік береді, балаларға арналған, өлшемі 35 см x2,5 см.</t>
  </si>
  <si>
    <t>Инъекциялық порты және бекітетін қанаттары бар 24G көктамыр ішіне перифериялық қол жеткізуге арналған инъекциялық клапаны бар инфузиялық канюлалар, стилетте, ұзындығы кемінде 19,0 ММ.ұшы конус пішінді Тот баспайтын болаттан жасалған Ультратонды силикондалған ине. Өнім биологиялық үйлесімді және сынуға төзімді политетрафторэтиленнен жасалған, ішкі және сыртқы беттерін өте тегіс жабады. Дәрілік заттарды, инфузияларды, ерітінділерді көктамыр ішіне құю үшін қолданылады</t>
  </si>
  <si>
    <t>Катетер(зонд) аспирациялық №10</t>
  </si>
  <si>
    <t>Стерильденген, бір рет қолданылатын, FG 10 өлшемді, ұзындығы 50 см, сыртқы диаметрі O. D. -3.3 мм вакуумды бақылаудағы SURU аспирациялық катетері</t>
  </si>
  <si>
    <t>Катетер(зонд) аспирациялық №6</t>
  </si>
  <si>
    <t>Стерильденген, бір рет қолданылатын, FG 6 өлшемді, ұзындығы 50 см, сыртқы диаметрі O. D. -2.0 мм вакуумды бақылаудағы SURU аспирациялық катетері</t>
  </si>
  <si>
    <t>Катетер(зонд) аспирациялық №8</t>
  </si>
  <si>
    <t>Стерильденген, бір рет қолданылатын, FG 8 өлшемді, ұзындығы 50 см, сыртқы диаметрі O. D. -2.7 мм вакуумды бақылаудағы SURU аспирациялық катетері</t>
  </si>
  <si>
    <t>40 литрлік   оттегі жастықшасы</t>
  </si>
  <si>
    <t>Оттегі жастығы - науқастарды күтуге, процедураларды дайындауға және жүргізуге қажетті құрылғы. Науқастарға оттегі-ауа қоспасын деммен жұту және дененің оттегі жетіспеушілігін жою үшін қолданылады.</t>
  </si>
  <si>
    <t>Өткір құралдарды жинауға, сақтауға және қауіпсіз жоюға арналған қорап</t>
  </si>
  <si>
    <t>Тығыз, тесілмейтін және су өткізбейтін материалдан жасалған, атап айтқанда қалыңдығы 0,7 мм және тығыздығы 320 г/м2 болатын төрт қабатты картон қағаздан жасалған, балауызға малынған,  ішкі және сыртқы жағынан су өткізбейтін пленкамен жабылған. Көлемі 10,0 литр. Қораптың ішкі өлшемдері (ұзындығы, ені, биіктігі) 18х18х31см, тесік өлшемі - 6х11,3 см. сыйымдылығы шамамен – 200 шприц. Сары түсті.</t>
  </si>
  <si>
    <t>Крафт қағаз</t>
  </si>
  <si>
    <t>Эсмарх саптыаяғы</t>
  </si>
  <si>
    <t>2000 мл бір рет қолданылады</t>
  </si>
  <si>
    <t>матадан жасалған 2*500 см, бір рет қолданылады</t>
  </si>
  <si>
    <t>матадан жасалған 5*500 см, бір рет қолданылады</t>
  </si>
  <si>
    <t>матадан жасалған 3*500 см, бір рет қолданылады</t>
  </si>
  <si>
    <t>медициналық дәке</t>
  </si>
  <si>
    <t xml:space="preserve">ағартылған,  орамада 1000 метр </t>
  </si>
  <si>
    <t xml:space="preserve">Бетперде </t>
  </si>
  <si>
    <t>балаларға арналған, небулайзерлерге арналған ПВХ жасалған  С28Р, С30,С24, С900 MicroAir_9956276-0</t>
  </si>
  <si>
    <t>балаларға арналған, небулайзерлерге арналған ПВХ жасалған  С28Р, С30,С24, С900 MicroAir_9956276-1</t>
  </si>
  <si>
    <t>балаларға арналған, небулайзерлерге арналған ПВХ жасалған  С28Р, С30,С24, С900 MicroAir_9956276-2</t>
  </si>
  <si>
    <t>Аспирация және инъекцияға арналған көп дозалы флакондар, 0.45 μм Бактерияға қарсы ауа сүзгісі бар стандартты ұшы, жасыл</t>
  </si>
  <si>
    <t>Бір реттік перфузиялық жиынтық</t>
  </si>
  <si>
    <t>24G көбелек инесі бар кіші тамырларға құюға арналған, бір рет қолданылады.</t>
  </si>
  <si>
    <t>Нәрестелерге арналған мұрын    оттегі канюлясы</t>
  </si>
  <si>
    <t>Иілген тістері бар неонатальды мұрын канюлясы, оттегі шлангі 2.1 м. коды 1164000</t>
  </si>
  <si>
    <t>Ересектерге арналған мұрын    оттегі канюлясы</t>
  </si>
  <si>
    <t>Тік тістері бар ересектерге арналған мұрын канюлясы, оттегі шлангісі 1.8 м. коды 1161000</t>
  </si>
  <si>
    <t>Балаларға арналған мұрын   оттегі канюлясы</t>
  </si>
  <si>
    <t>Иілген тістері бар балалар мұрын канюлясы, оттегі шлангі 2.1 м. Код1163000</t>
  </si>
  <si>
    <t>Медициналық қалдықтарды жинауға, сақтауға және жоюға арналған полиэтилен пакеті</t>
  </si>
  <si>
    <t xml:space="preserve">Пакет, Г сынып,  500 * 600 ақ, қалыңдығы 40мкл,  медициналық қалдықтарды жинау, сақтау және жою үшін  1 — 4 қауіптілік сыныбындағы токсикологиялық қауіпті қалдықтарды жинауға арналған полиэтилен пакет. Оларға пайдалануға жатпайтын дәрілік, диагностикалық, дезинфекциялық құралдар жатады.  </t>
  </si>
  <si>
    <t xml:space="preserve">Пакет, Г сынып  700 * 800 ақ, қалыңдығы 40мкл,  медициналық қалдықтарды жинау, сақтау және жою үшін  1 — 4 қауіптілік сыныбындағы токсикологиялық қауіпті қалдықтарды жинауға арналған полиэтилен пакет. Оларға пайдалануға жатпайтын дәрілік, диагностикалық, дезинфекциялық құралдар жатады.  </t>
  </si>
  <si>
    <t>Пакет материалы ПНД, қалыңдығы 40 мкр. қауіптілігі 1 — 4 кластағы токсикологиялық қауіпті қалдықтарды жинау, сақтау және жою үшін медициналық қалдықтарды жинауға, сақтауға және жоюға арналған А 700*1100 полиэтилен пакет. Оларға пайдалануға жатпайтын дәрілік, диагностикалық, дезинфекциялық құралдар жатады. Құрамында сынап бар заттар, аспаптар мен жабдықтар  (оның ішінде жарықтандырудың энергия үнемдейтін жүйелері). Фармацевтикалық өндіріс шикізаттары мен өнімдерінің қалдықтары.</t>
  </si>
  <si>
    <t>А класындағы медициналық қалдықтарды жинауға, сақтауға, жоюға арналған Пакет.А класындағы медициналық қалдықтарды жинауға, сақтауға, жоюға арналған бір рет қолданылатын, полиэтиленді пакеттер, түсі-қара, қауіптілік класына сәйкес таңбасы бар; ПНД материалы, қалыңдығы 40 мкр. А класы 700*800</t>
  </si>
  <si>
    <t>А класындағы медициналық қалдықтарды жинауға, сақтауға, жоюға арналған Пакет.А класындағы медициналық қалдықтарды жинауға, сақтауға, жоюға арналған бір рет қолданылатын, полиэтиленді пакеттер, түсі-қара, қауіптілік класына сәйкес таңбасы бар; ПНД материалы, қалыңдығы 40 мкр. А класы 500*600 түсі-қара.</t>
  </si>
  <si>
    <t>Б класындағы медициналық қалдықтарды жинауға, сақтауға, жоюға арналған Пакет, өлшемі 600х500 ММ.Б класындағы медициналық қалдықтарды жинауға, сақтауға, жоюға арналған бір рет қолданылатын, полиэтиленді пакеттер, түсі – сары, қауіптілік класына сәйкес таңбасы бар; ПНД материалы, қалыңдығы 40 мкр.</t>
  </si>
  <si>
    <t>Б класындағы медициналық қалдықтарды жинауға, сақтауға, жоюға арналған Пакет өлшемі 700х1100мм Б класындағы медициналық қалдықтарды жинауға, сақтауға, жоюға арналған бір реттік, полиэтиленді пакеттер, түсі – сары, қауіптілік сыныбына сәйкес таңбасы бар; ПНД материалы, қалыңдығы 40 мкр.  700*1100</t>
  </si>
  <si>
    <t>Б класының медициналық қалдықтарын жинауға, сақтауға, жоюға арналған пакет өлшемі 700х800мм б класының медициналық қалдықтарын жинауға, сақтауға, жоюға арналған бір рет қолданылатын, полиэтиленді пакеттер, түсі – сары, қауіптілік сыныбына сәйкес таңбасы бар; ПНД материалы, қалыңдығы 40 мкр. 700*800</t>
  </si>
  <si>
    <t>Зәрді жинауға арналған пластикалық контейнер</t>
  </si>
  <si>
    <t>Қақпағы бар, стерильді, қасықсыз, 60 мл контейнер</t>
  </si>
  <si>
    <t>Біріктірілген орама</t>
  </si>
  <si>
    <t>орама</t>
  </si>
  <si>
    <t>Спиртті сулық</t>
  </si>
  <si>
    <t>өлшемі  65 * 30, құрамында 70 % этанол бар</t>
  </si>
  <si>
    <t>өлшемі  5,7*5,0 см</t>
  </si>
  <si>
    <t xml:space="preserve">  ТМ-3 тоңазытқышқа арналған</t>
  </si>
  <si>
    <t>№3 тест азопирам, 1000 анықтауға арналған</t>
  </si>
  <si>
    <t xml:space="preserve">ұзартқыш </t>
  </si>
  <si>
    <t>Инфузиялық терапияға арналған инфузиялық өткізгіш желі.  Кез келген шприц сорғыларымен үйлесімді. 5 барға дейінгі қысымға төзімділік. Толтыру көлемі  азайтылған. Екі жағынан Люер-лок герметикалық бұрандалы коннекторлар. Максималды пайдалану уақыты: 90 сағат. стерильді, бір рет қолданылатын, пирогендік емес. Түтік поливинилхлоридтен (ПВХ) жасалған.</t>
  </si>
  <si>
    <t>Инфузиялық терапияға  арналған инфузиялық өткізгіш желі.  Кез келген шприц сорғыларымен үйлесімді. Ұзындығы 150 см. стерильді, апирогенді, улы емес түтік поливинилхлоридтен (ПВХ) жасалған. Қара түсті</t>
  </si>
  <si>
    <t>3  компонентті 5 мл, бірреттік</t>
  </si>
  <si>
    <t>3 компонентті 20 мл, бірреттік</t>
  </si>
  <si>
    <t>Шприц 1,0 инсулинге арналған,  алмалы-салмалы бірреттік инесі бар 30G Х1/2</t>
  </si>
  <si>
    <t>50 мл 3  компонентті, бірреттік</t>
  </si>
  <si>
    <t>50 мл 3 компонентті, бірреттік , қара</t>
  </si>
  <si>
    <t xml:space="preserve">3 компонентті 20 мл, бірреттік, қара </t>
  </si>
  <si>
    <t>Эндотрахеальды түтіктер</t>
  </si>
  <si>
    <t>Манжетсіз эндотрахеальді түтік, өлшемі 4,0 мм</t>
  </si>
  <si>
    <t>Манжетсіз эндотрахеальді түтік, өлшемі 4,5 мм</t>
  </si>
  <si>
    <t>Төмен қысымды манжетсіз эндотрахеальды түтік, өлшемі 7, 0 мм</t>
  </si>
  <si>
    <t>Төмен қысымды манжетсіз эндотрахеальды түтік, өлшемі 8, 0 мм</t>
  </si>
  <si>
    <t>Төмен қысымды манжетсіз эндотрахеальды түтік, өлшемі 6, 0 мм</t>
  </si>
  <si>
    <t>Манжеті бар эндотрахеальді түтік, өлшемі 5,0 мм</t>
  </si>
  <si>
    <t>Манжеті бар эндотрахеальді түтік, өлшемі 5,5 мм</t>
  </si>
  <si>
    <t>Манжетсіз эндотрахеальді түтік, өлшемі 5,0 мм</t>
  </si>
  <si>
    <t>Манжетсіз  эндотрахеальді түтік, өлшемі 5,5 мм</t>
  </si>
  <si>
    <t>Манжетсіз  эндотрахеальді түтік, өлшемі 2,5 мм</t>
  </si>
  <si>
    <t>Кафедра меңгерушісі.реанимация бөлімшесі</t>
  </si>
  <si>
    <t xml:space="preserve">Кафедра меңгерушісі.Педиатрия бөлімшесінің №1 </t>
  </si>
  <si>
    <t>Кафедра меңгерушісі.Педиатрия бөлімшесінің №2</t>
  </si>
  <si>
    <t>Кафедра меңгерушісі.Педиатрия бөлімшесінің №3</t>
  </si>
  <si>
    <t>ТОО " Перформер Компани"</t>
  </si>
  <si>
    <t>ТОО "БМ plus KZ</t>
  </si>
  <si>
    <t>ТОО Эндомед</t>
  </si>
  <si>
    <t>ТОо "Альянс Фарм"</t>
  </si>
  <si>
    <t>ТОО "Remeda"</t>
  </si>
  <si>
    <t>ТОО "Ангрофарм-НС"</t>
  </si>
  <si>
    <t>ТОО "СМС Медикал Казахстан"</t>
  </si>
  <si>
    <t>ТОО «СЛК Групп НС»</t>
  </si>
  <si>
    <t>ТОО "Лером"</t>
  </si>
  <si>
    <t xml:space="preserve"> </t>
  </si>
  <si>
    <t>ТОО Med Esk</t>
  </si>
  <si>
    <t>ТОО «КФК «МЕДСЕРВИС ПЛЮС»</t>
  </si>
  <si>
    <t>ТОО «Казахстан-Мед-Дез»</t>
  </si>
  <si>
    <t>ТОО "ADAL MEDICA KAZAKHSTAN"</t>
  </si>
  <si>
    <t>ТОО A.N.P</t>
  </si>
  <si>
    <t>" ТОО Medintel Cоmpany"</t>
  </si>
  <si>
    <t>ТОО "САПА Мед Астана"</t>
  </si>
  <si>
    <t>ТОО "Qaz Mega Com"</t>
  </si>
  <si>
    <t>ТОО "Дарен Мед"</t>
  </si>
  <si>
    <t>ТОО "Альянс"</t>
  </si>
  <si>
    <t>ТОО "Starle</t>
  </si>
  <si>
    <t>ТОО "НПФ "Медикал Проджект"</t>
  </si>
  <si>
    <t>ТОО «Арша»</t>
  </si>
  <si>
    <t>ТОо "Ал- Меда</t>
  </si>
  <si>
    <t>ТОО «Росфарма»</t>
  </si>
  <si>
    <t xml:space="preserve">тоо Sun medica </t>
  </si>
  <si>
    <t>цена</t>
  </si>
  <si>
    <t>ТОО "Альянс Фарм"</t>
  </si>
  <si>
    <t>_________</t>
  </si>
  <si>
    <t>______</t>
  </si>
  <si>
    <t>не разыгранные позиции</t>
  </si>
</sst>
</file>

<file path=xl/styles.xml><?xml version="1.0" encoding="utf-8"?>
<styleSheet xmlns="http://schemas.openxmlformats.org/spreadsheetml/2006/main">
  <fonts count="13">
    <font>
      <sz val="11"/>
      <color theme="1"/>
      <name val="Calibri"/>
      <family val="2"/>
      <charset val="204"/>
      <scheme val="minor"/>
    </font>
    <font>
      <sz val="11"/>
      <color theme="1"/>
      <name val="Calibri"/>
      <family val="2"/>
      <scheme val="minor"/>
    </font>
    <font>
      <sz val="11"/>
      <color indexed="8"/>
      <name val="Calibri"/>
      <family val="2"/>
      <scheme val="minor"/>
    </font>
    <font>
      <sz val="8"/>
      <name val="Arial"/>
      <family val="2"/>
    </font>
    <font>
      <sz val="12"/>
      <color theme="1"/>
      <name val="Times New Roman"/>
      <family val="1"/>
      <charset val="204"/>
    </font>
    <font>
      <b/>
      <sz val="12"/>
      <color theme="1"/>
      <name val="Times New Roman"/>
      <family val="1"/>
      <charset val="204"/>
    </font>
    <font>
      <sz val="12"/>
      <name val="Times New Roman"/>
      <family val="1"/>
      <charset val="204"/>
    </font>
    <font>
      <b/>
      <sz val="11"/>
      <color theme="1"/>
      <name val="Times New Roman"/>
      <family val="1"/>
      <charset val="204"/>
    </font>
    <font>
      <b/>
      <sz val="12"/>
      <color theme="1"/>
      <name val="Calibri"/>
      <family val="2"/>
      <charset val="204"/>
      <scheme val="minor"/>
    </font>
    <font>
      <b/>
      <sz val="11"/>
      <color theme="1"/>
      <name val="Calibri"/>
      <family val="2"/>
      <charset val="204"/>
      <scheme val="minor"/>
    </font>
    <font>
      <b/>
      <sz val="10"/>
      <color theme="1"/>
      <name val="Times New Roman"/>
      <family val="1"/>
      <charset val="204"/>
    </font>
    <font>
      <sz val="10"/>
      <color theme="1"/>
      <name val="Times New Roman"/>
      <family val="1"/>
      <charset val="204"/>
    </font>
    <font>
      <sz val="1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2" fillId="0" borderId="0"/>
    <xf numFmtId="0" fontId="3" fillId="0" borderId="0"/>
    <xf numFmtId="0" fontId="1" fillId="0" borderId="0"/>
  </cellStyleXfs>
  <cellXfs count="72">
    <xf numFmtId="0" fontId="0" fillId="0" borderId="0" xfId="0"/>
    <xf numFmtId="0" fontId="0" fillId="0" borderId="0" xfId="0"/>
    <xf numFmtId="0" fontId="5" fillId="2" borderId="0" xfId="0" applyFont="1" applyFill="1" applyAlignment="1">
      <alignment horizontal="left" vertical="top"/>
    </xf>
    <xf numFmtId="0" fontId="4" fillId="2" borderId="0" xfId="0" applyFont="1" applyFill="1" applyAlignment="1">
      <alignment horizontal="left"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wrapText="1" shrinkToFit="1"/>
    </xf>
    <xf numFmtId="0" fontId="4" fillId="2" borderId="1" xfId="0" applyFont="1" applyFill="1" applyBorder="1" applyAlignment="1">
      <alignment vertical="top" wrapText="1"/>
    </xf>
    <xf numFmtId="0" fontId="4" fillId="2" borderId="1" xfId="0" applyFont="1" applyFill="1" applyBorder="1" applyAlignment="1">
      <alignment horizontal="left" vertical="center" wrapText="1" shrinkToFit="1"/>
    </xf>
    <xf numFmtId="0" fontId="6" fillId="2" borderId="1" xfId="3" applyNumberFormat="1" applyFont="1" applyFill="1" applyBorder="1" applyAlignment="1">
      <alignment horizontal="left" vertical="top" wrapText="1" shrinkToFi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4" fillId="3" borderId="1" xfId="0" applyFont="1" applyFill="1" applyBorder="1" applyAlignment="1">
      <alignment vertical="top"/>
    </xf>
    <xf numFmtId="0" fontId="5" fillId="0" borderId="0" xfId="0" applyFont="1" applyAlignment="1">
      <alignment horizontal="left" vertical="top"/>
    </xf>
    <xf numFmtId="0" fontId="8" fillId="2" borderId="0" xfId="0" applyFont="1" applyFill="1" applyAlignment="1">
      <alignment horizontal="left" vertical="center" wrapText="1"/>
    </xf>
    <xf numFmtId="0" fontId="5" fillId="2" borderId="0" xfId="0" applyFont="1" applyFill="1"/>
    <xf numFmtId="0" fontId="9" fillId="0" borderId="0" xfId="0" applyFont="1"/>
    <xf numFmtId="0" fontId="0" fillId="0" borderId="1" xfId="0" applyBorder="1"/>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wrapText="1" shrinkToFit="1"/>
    </xf>
    <xf numFmtId="0" fontId="12" fillId="2" borderId="1" xfId="3" applyNumberFormat="1" applyFont="1" applyFill="1" applyBorder="1" applyAlignment="1">
      <alignment horizontal="left" vertical="center" wrapText="1" shrinkToFit="1"/>
    </xf>
    <xf numFmtId="0" fontId="10" fillId="5" borderId="1"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Alignment="1">
      <alignment horizontal="left" vertical="center" wrapText="1"/>
    </xf>
    <xf numFmtId="0" fontId="10" fillId="5" borderId="2" xfId="0" applyFont="1" applyFill="1" applyBorder="1" applyAlignment="1">
      <alignment horizontal="center" vertical="center" wrapText="1"/>
    </xf>
    <xf numFmtId="0" fontId="10" fillId="5" borderId="0" xfId="0" applyFont="1" applyFill="1" applyAlignment="1">
      <alignment horizontal="center" vertical="center" wrapText="1"/>
    </xf>
    <xf numFmtId="0" fontId="11" fillId="2" borderId="0" xfId="0" applyFont="1" applyFill="1" applyAlignment="1">
      <alignment horizontal="right" vertical="center" wrapText="1"/>
    </xf>
    <xf numFmtId="0" fontId="10" fillId="2" borderId="0" xfId="0" applyFont="1" applyFill="1" applyAlignment="1">
      <alignment horizontal="right" vertical="center" wrapText="1"/>
    </xf>
    <xf numFmtId="0" fontId="11" fillId="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shrinkToFi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6" borderId="4"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9" fillId="0" borderId="1" xfId="0" applyFont="1" applyBorder="1"/>
    <xf numFmtId="0" fontId="10" fillId="5" borderId="1" xfId="0" applyFont="1" applyFill="1" applyBorder="1" applyAlignment="1">
      <alignment horizontal="center" wrapText="1"/>
    </xf>
    <xf numFmtId="0" fontId="10" fillId="5" borderId="1" xfId="0" applyFont="1" applyFill="1" applyBorder="1" applyAlignment="1">
      <alignment horizontal="left" wrapText="1"/>
    </xf>
    <xf numFmtId="0" fontId="0" fillId="0" borderId="0" xfId="0" applyAlignment="1"/>
    <xf numFmtId="0" fontId="11" fillId="2" borderId="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0" fillId="0" borderId="0" xfId="0" applyBorder="1"/>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6" borderId="1" xfId="0" applyFont="1" applyFill="1" applyBorder="1" applyAlignment="1">
      <alignment vertical="top" wrapText="1"/>
    </xf>
    <xf numFmtId="0" fontId="4" fillId="6" borderId="1" xfId="0" applyFont="1" applyFill="1" applyBorder="1" applyAlignment="1">
      <alignment horizontal="left" vertical="top" wrapText="1"/>
    </xf>
    <xf numFmtId="0" fontId="4" fillId="6" borderId="1" xfId="0" applyFont="1" applyFill="1" applyBorder="1" applyAlignment="1">
      <alignment vertical="top"/>
    </xf>
    <xf numFmtId="0" fontId="4" fillId="6" borderId="1" xfId="0" applyFont="1" applyFill="1" applyBorder="1" applyAlignment="1">
      <alignment horizontal="left" vertical="top"/>
    </xf>
    <xf numFmtId="0" fontId="5" fillId="6" borderId="1" xfId="0" applyFont="1" applyFill="1" applyBorder="1" applyAlignment="1">
      <alignment vertical="top"/>
    </xf>
    <xf numFmtId="0" fontId="11" fillId="6" borderId="2" xfId="0" applyFont="1" applyFill="1" applyBorder="1" applyAlignment="1">
      <alignment horizontal="center" vertical="center" wrapText="1"/>
    </xf>
    <xf numFmtId="0" fontId="0" fillId="6" borderId="0" xfId="0" applyFill="1"/>
    <xf numFmtId="0" fontId="11" fillId="2" borderId="0" xfId="0" applyFont="1" applyFill="1" applyAlignment="1">
      <alignment horizontal="center" vertical="center" wrapText="1"/>
    </xf>
    <xf numFmtId="0" fontId="10" fillId="2" borderId="0" xfId="0" applyFont="1" applyFill="1" applyAlignment="1">
      <alignment horizontal="right" vertical="center" wrapText="1"/>
    </xf>
    <xf numFmtId="0" fontId="10" fillId="2" borderId="5" xfId="0" applyFont="1" applyFill="1" applyBorder="1" applyAlignment="1">
      <alignment horizontal="right" vertical="center" wrapText="1"/>
    </xf>
    <xf numFmtId="0" fontId="7" fillId="2" borderId="0" xfId="0" applyFont="1" applyFill="1" applyAlignment="1">
      <alignment horizontal="left" vertical="center" wrapText="1"/>
    </xf>
    <xf numFmtId="0" fontId="8" fillId="2" borderId="0" xfId="0" applyFont="1" applyFill="1" applyAlignment="1">
      <alignment horizontal="left" vertical="center" wrapText="1"/>
    </xf>
    <xf numFmtId="0" fontId="5" fillId="2" borderId="0" xfId="0" applyFont="1" applyFill="1" applyAlignment="1">
      <alignment horizontal="center" vertical="top"/>
    </xf>
    <xf numFmtId="0" fontId="5" fillId="2" borderId="0" xfId="0" applyFont="1" applyFill="1" applyAlignment="1">
      <alignment horizontal="center" vertical="top" wrapText="1"/>
    </xf>
    <xf numFmtId="0" fontId="11" fillId="2" borderId="5" xfId="0" applyFont="1" applyFill="1" applyBorder="1" applyAlignment="1">
      <alignment horizontal="left" vertical="center" wrapText="1"/>
    </xf>
    <xf numFmtId="0" fontId="10"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cellXfs>
  <cellStyles count="5">
    <cellStyle name="Обычный" xfId="0" builtinId="0"/>
    <cellStyle name="Обычный 2" xfId="1"/>
    <cellStyle name="Обычный 2 2" xfId="2"/>
    <cellStyle name="Обычный 3" xfId="4"/>
    <cellStyle name="Обычный_Лист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I104"/>
  <sheetViews>
    <sheetView tabSelected="1" workbookViewId="0">
      <pane ySplit="1" topLeftCell="A2" activePane="bottomLeft" state="frozen"/>
      <selection pane="bottomLeft" activeCell="I48" sqref="I48"/>
    </sheetView>
  </sheetViews>
  <sheetFormatPr defaultColWidth="10.6640625" defaultRowHeight="13.2"/>
  <cols>
    <col min="1" max="1" width="5.21875" style="22" customWidth="1"/>
    <col min="2" max="2" width="15.5546875" style="22" customWidth="1"/>
    <col min="3" max="3" width="30.109375" style="29" customWidth="1"/>
    <col min="4" max="24" width="10.6640625" style="22"/>
    <col min="25" max="25" width="10.6640625" style="18"/>
    <col min="26" max="16384" width="10.6640625" style="22"/>
  </cols>
  <sheetData>
    <row r="1" spans="1:35" ht="13.2" customHeight="1">
      <c r="D1" s="60" t="s">
        <v>0</v>
      </c>
      <c r="E1" s="60"/>
      <c r="F1" s="60"/>
      <c r="G1" s="60"/>
      <c r="H1" s="60"/>
      <c r="I1" s="60"/>
      <c r="J1" s="60"/>
      <c r="K1" s="60"/>
      <c r="L1" s="60"/>
      <c r="M1" s="60"/>
      <c r="N1" s="60"/>
      <c r="O1" s="60"/>
      <c r="V1" s="22">
        <v>28</v>
      </c>
    </row>
    <row r="2" spans="1:35">
      <c r="B2" s="32"/>
      <c r="C2" s="32"/>
      <c r="D2" s="60" t="s">
        <v>1</v>
      </c>
      <c r="E2" s="60"/>
      <c r="F2" s="60"/>
      <c r="G2" s="60"/>
      <c r="H2" s="60"/>
      <c r="I2" s="60"/>
      <c r="J2" s="60"/>
      <c r="K2" s="60"/>
      <c r="L2" s="60"/>
      <c r="M2" s="60"/>
      <c r="N2" s="60"/>
      <c r="O2" s="60"/>
    </row>
    <row r="3" spans="1:35">
      <c r="B3" s="32"/>
      <c r="C3" s="32"/>
      <c r="D3" s="60" t="s">
        <v>2</v>
      </c>
      <c r="E3" s="60"/>
      <c r="F3" s="60"/>
      <c r="G3" s="60"/>
      <c r="H3" s="60"/>
      <c r="I3" s="60"/>
      <c r="J3" s="60"/>
      <c r="K3" s="60"/>
      <c r="L3" s="60"/>
      <c r="M3" s="60"/>
      <c r="N3" s="60"/>
      <c r="O3" s="60"/>
    </row>
    <row r="4" spans="1:35">
      <c r="B4" s="60" t="s">
        <v>3</v>
      </c>
      <c r="C4" s="60"/>
      <c r="D4" s="60"/>
      <c r="E4" s="60"/>
      <c r="F4" s="60"/>
      <c r="G4" s="60"/>
      <c r="H4" s="60"/>
      <c r="I4" s="60"/>
      <c r="J4" s="60"/>
      <c r="K4" s="60"/>
      <c r="L4" s="60"/>
      <c r="M4" s="60"/>
      <c r="N4" s="60"/>
      <c r="O4" s="60"/>
    </row>
    <row r="5" spans="1:35">
      <c r="B5" s="32"/>
      <c r="C5" s="32"/>
      <c r="D5" s="61" t="s">
        <v>4</v>
      </c>
      <c r="E5" s="61"/>
      <c r="F5" s="61"/>
      <c r="G5" s="61"/>
      <c r="H5" s="61"/>
      <c r="I5" s="61"/>
      <c r="J5" s="61"/>
      <c r="K5" s="61"/>
      <c r="L5" s="61"/>
      <c r="M5" s="61"/>
      <c r="N5" s="61"/>
      <c r="O5" s="61"/>
    </row>
    <row r="6" spans="1:35" s="31" customFormat="1" ht="66">
      <c r="A6" s="21" t="s">
        <v>5</v>
      </c>
      <c r="B6" s="21" t="s">
        <v>6</v>
      </c>
      <c r="C6" s="26" t="s">
        <v>7</v>
      </c>
      <c r="D6" s="21" t="s">
        <v>8</v>
      </c>
      <c r="E6" s="21" t="s">
        <v>9</v>
      </c>
      <c r="F6" s="21" t="s">
        <v>114</v>
      </c>
      <c r="G6" s="21" t="s">
        <v>10</v>
      </c>
      <c r="H6" s="21" t="s">
        <v>226</v>
      </c>
      <c r="I6" s="21" t="s">
        <v>233</v>
      </c>
      <c r="J6" s="21" t="s">
        <v>227</v>
      </c>
      <c r="K6" s="21" t="s">
        <v>228</v>
      </c>
      <c r="L6" s="21" t="s">
        <v>229</v>
      </c>
      <c r="M6" s="21" t="s">
        <v>230</v>
      </c>
      <c r="N6" s="20" t="s">
        <v>231</v>
      </c>
      <c r="O6" s="20" t="s">
        <v>232</v>
      </c>
      <c r="P6" s="21" t="s">
        <v>234</v>
      </c>
      <c r="Q6" s="21" t="s">
        <v>236</v>
      </c>
      <c r="R6" s="21" t="s">
        <v>237</v>
      </c>
      <c r="S6" s="21" t="s">
        <v>238</v>
      </c>
      <c r="T6" s="21" t="s">
        <v>239</v>
      </c>
      <c r="U6" s="21" t="s">
        <v>240</v>
      </c>
      <c r="V6" s="21" t="s">
        <v>241</v>
      </c>
      <c r="W6" s="20" t="s">
        <v>242</v>
      </c>
      <c r="X6" s="30" t="s">
        <v>243</v>
      </c>
      <c r="Y6" s="21" t="s">
        <v>244</v>
      </c>
      <c r="Z6" s="20" t="s">
        <v>245</v>
      </c>
      <c r="AA6" s="21" t="s">
        <v>246</v>
      </c>
      <c r="AB6" s="21" t="s">
        <v>247</v>
      </c>
      <c r="AC6" s="21" t="s">
        <v>248</v>
      </c>
      <c r="AD6" s="21" t="s">
        <v>249</v>
      </c>
      <c r="AE6" s="21" t="s">
        <v>250</v>
      </c>
      <c r="AF6" s="21" t="s">
        <v>251</v>
      </c>
      <c r="AG6" s="21" t="s">
        <v>240</v>
      </c>
      <c r="AH6" s="21"/>
      <c r="AI6" s="21"/>
    </row>
    <row r="7" spans="1:35" ht="39.6">
      <c r="A7" s="18">
        <v>1</v>
      </c>
      <c r="B7" s="18" t="s">
        <v>11</v>
      </c>
      <c r="C7" s="24" t="s">
        <v>12</v>
      </c>
      <c r="D7" s="18" t="s">
        <v>13</v>
      </c>
      <c r="E7" s="18">
        <v>500</v>
      </c>
      <c r="F7" s="34">
        <v>290</v>
      </c>
      <c r="G7" s="18">
        <f>E7*F7</f>
        <v>145000</v>
      </c>
      <c r="H7" s="18"/>
      <c r="I7" s="18">
        <v>190</v>
      </c>
      <c r="J7" s="18"/>
      <c r="K7" s="18"/>
      <c r="L7" s="18">
        <v>182</v>
      </c>
      <c r="M7" s="18"/>
      <c r="N7" s="18"/>
      <c r="O7" s="18"/>
      <c r="P7" s="18"/>
      <c r="Q7" s="18"/>
      <c r="R7" s="18"/>
      <c r="S7" s="18"/>
      <c r="T7" s="18"/>
      <c r="U7" s="18"/>
      <c r="V7" s="18">
        <v>218</v>
      </c>
      <c r="W7" s="18"/>
      <c r="X7" s="27"/>
      <c r="Y7" s="18">
        <v>179</v>
      </c>
      <c r="Z7" s="28"/>
      <c r="AA7" s="18"/>
      <c r="AB7" s="18"/>
      <c r="AC7" s="34">
        <v>162.9</v>
      </c>
      <c r="AD7" s="18"/>
      <c r="AE7" s="18">
        <v>177</v>
      </c>
      <c r="AF7" s="18"/>
      <c r="AG7" s="18"/>
      <c r="AH7" s="18"/>
      <c r="AI7" s="18"/>
    </row>
    <row r="8" spans="1:35">
      <c r="A8" s="18">
        <v>2</v>
      </c>
      <c r="B8" s="18" t="s">
        <v>14</v>
      </c>
      <c r="C8" s="24" t="s">
        <v>15</v>
      </c>
      <c r="D8" s="18" t="s">
        <v>16</v>
      </c>
      <c r="E8" s="18">
        <v>50</v>
      </c>
      <c r="F8" s="34">
        <v>485</v>
      </c>
      <c r="G8" s="18">
        <f t="shared" ref="G8:G68" si="0">E8*F8</f>
        <v>24250</v>
      </c>
      <c r="H8" s="18"/>
      <c r="I8" s="18"/>
      <c r="J8" s="18"/>
      <c r="K8" s="18"/>
      <c r="L8" s="18"/>
      <c r="M8" s="18"/>
      <c r="N8" s="18"/>
      <c r="O8" s="18"/>
      <c r="P8" s="18"/>
      <c r="Q8" s="18"/>
      <c r="R8" s="18"/>
      <c r="S8" s="18"/>
      <c r="T8" s="18"/>
      <c r="U8" s="18"/>
      <c r="V8" s="18"/>
      <c r="W8" s="18"/>
      <c r="X8" s="27"/>
      <c r="Y8" s="34">
        <v>454</v>
      </c>
      <c r="Z8" s="28"/>
      <c r="AA8" s="18"/>
      <c r="AB8" s="18"/>
      <c r="AC8" s="18"/>
      <c r="AD8" s="18"/>
      <c r="AE8" s="18"/>
      <c r="AF8" s="18"/>
      <c r="AG8" s="18"/>
      <c r="AH8" s="18"/>
      <c r="AI8" s="18"/>
    </row>
    <row r="9" spans="1:35" s="39" customFormat="1" ht="26.4">
      <c r="A9" s="35">
        <v>3</v>
      </c>
      <c r="B9" s="35" t="s">
        <v>17</v>
      </c>
      <c r="C9" s="36" t="s">
        <v>18</v>
      </c>
      <c r="D9" s="35" t="s">
        <v>19</v>
      </c>
      <c r="E9" s="35">
        <v>2000</v>
      </c>
      <c r="F9" s="35">
        <v>237</v>
      </c>
      <c r="G9" s="35">
        <f t="shared" si="0"/>
        <v>474000</v>
      </c>
      <c r="H9" s="35"/>
      <c r="I9" s="35"/>
      <c r="J9" s="35"/>
      <c r="K9" s="35"/>
      <c r="L9" s="35"/>
      <c r="M9" s="35"/>
      <c r="N9" s="35"/>
      <c r="O9" s="35"/>
      <c r="P9" s="35"/>
      <c r="Q9" s="35"/>
      <c r="R9" s="35"/>
      <c r="S9" s="35"/>
      <c r="T9" s="35"/>
      <c r="U9" s="35"/>
      <c r="V9" s="35"/>
      <c r="W9" s="35"/>
      <c r="X9" s="37"/>
      <c r="Y9" s="35"/>
      <c r="Z9" s="38"/>
      <c r="AA9" s="35"/>
      <c r="AB9" s="35"/>
      <c r="AC9" s="35"/>
      <c r="AD9" s="35"/>
      <c r="AE9" s="35"/>
      <c r="AF9" s="35"/>
      <c r="AG9" s="35"/>
      <c r="AH9" s="35"/>
      <c r="AI9" s="35"/>
    </row>
    <row r="10" spans="1:35" ht="79.2">
      <c r="A10" s="18">
        <v>4</v>
      </c>
      <c r="B10" s="18" t="s">
        <v>20</v>
      </c>
      <c r="C10" s="24" t="s">
        <v>21</v>
      </c>
      <c r="D10" s="18" t="s">
        <v>19</v>
      </c>
      <c r="E10" s="18">
        <v>1000</v>
      </c>
      <c r="F10" s="34">
        <v>1130</v>
      </c>
      <c r="G10" s="18">
        <f t="shared" si="0"/>
        <v>1130000</v>
      </c>
      <c r="H10" s="18"/>
      <c r="I10" s="18">
        <v>660</v>
      </c>
      <c r="J10" s="18">
        <v>621</v>
      </c>
      <c r="K10" s="18">
        <v>830</v>
      </c>
      <c r="L10" s="18"/>
      <c r="M10" s="18"/>
      <c r="N10" s="18"/>
      <c r="O10" s="18"/>
      <c r="P10" s="18">
        <v>1100</v>
      </c>
      <c r="Q10" s="18"/>
      <c r="R10" s="18"/>
      <c r="S10" s="34">
        <v>605</v>
      </c>
      <c r="T10" s="18">
        <v>910.8</v>
      </c>
      <c r="U10" s="18"/>
      <c r="V10" s="18">
        <v>1010</v>
      </c>
      <c r="W10" s="18"/>
      <c r="X10" s="27"/>
      <c r="Z10" s="28"/>
      <c r="AA10" s="18">
        <v>636</v>
      </c>
      <c r="AB10" s="18"/>
      <c r="AC10" s="18"/>
      <c r="AD10" s="18"/>
      <c r="AE10" s="18"/>
      <c r="AF10" s="18"/>
      <c r="AG10" s="18"/>
      <c r="AH10" s="18"/>
      <c r="AI10" s="18"/>
    </row>
    <row r="11" spans="1:35" s="39" customFormat="1" ht="79.2">
      <c r="A11" s="35">
        <v>5</v>
      </c>
      <c r="B11" s="35" t="s">
        <v>22</v>
      </c>
      <c r="C11" s="36" t="s">
        <v>23</v>
      </c>
      <c r="D11" s="35" t="s">
        <v>24</v>
      </c>
      <c r="E11" s="35">
        <v>15</v>
      </c>
      <c r="F11" s="35">
        <v>10284</v>
      </c>
      <c r="G11" s="35">
        <f t="shared" si="0"/>
        <v>154260</v>
      </c>
      <c r="H11" s="35"/>
      <c r="I11" s="35"/>
      <c r="J11" s="35"/>
      <c r="K11" s="35"/>
      <c r="L11" s="35"/>
      <c r="M11" s="35"/>
      <c r="N11" s="35"/>
      <c r="O11" s="35"/>
      <c r="P11" s="35"/>
      <c r="Q11" s="35"/>
      <c r="R11" s="35"/>
      <c r="S11" s="35"/>
      <c r="T11" s="35"/>
      <c r="U11" s="35"/>
      <c r="V11" s="35"/>
      <c r="W11" s="35"/>
      <c r="X11" s="37"/>
      <c r="Y11" s="35"/>
      <c r="Z11" s="38"/>
      <c r="AA11" s="35"/>
      <c r="AB11" s="35"/>
      <c r="AC11" s="35"/>
      <c r="AD11" s="35"/>
      <c r="AE11" s="35"/>
      <c r="AF11" s="35"/>
      <c r="AG11" s="35"/>
      <c r="AH11" s="35"/>
      <c r="AI11" s="35"/>
    </row>
    <row r="12" spans="1:35" ht="79.2">
      <c r="A12" s="18">
        <v>6</v>
      </c>
      <c r="B12" s="18" t="s">
        <v>22</v>
      </c>
      <c r="C12" s="24" t="s">
        <v>25</v>
      </c>
      <c r="D12" s="18" t="s">
        <v>24</v>
      </c>
      <c r="E12" s="18">
        <v>15</v>
      </c>
      <c r="F12" s="34">
        <v>5898</v>
      </c>
      <c r="G12" s="18">
        <f t="shared" si="0"/>
        <v>88470</v>
      </c>
      <c r="H12" s="18"/>
      <c r="I12" s="18"/>
      <c r="J12" s="18"/>
      <c r="K12" s="18"/>
      <c r="L12" s="18"/>
      <c r="M12" s="18"/>
      <c r="N12" s="18"/>
      <c r="O12" s="18"/>
      <c r="P12" s="18"/>
      <c r="Q12" s="18"/>
      <c r="R12" s="18"/>
      <c r="S12" s="18"/>
      <c r="T12" s="18"/>
      <c r="U12" s="18"/>
      <c r="V12" s="18"/>
      <c r="W12" s="18"/>
      <c r="X12" s="27"/>
      <c r="Z12" s="28"/>
      <c r="AA12" s="34">
        <v>5670</v>
      </c>
      <c r="AB12" s="18"/>
      <c r="AC12" s="18"/>
      <c r="AD12" s="18"/>
      <c r="AE12" s="18"/>
      <c r="AF12" s="18"/>
      <c r="AG12" s="18"/>
      <c r="AH12" s="18"/>
      <c r="AI12" s="18"/>
    </row>
    <row r="13" spans="1:35" s="39" customFormat="1" ht="66">
      <c r="A13" s="35">
        <v>7</v>
      </c>
      <c r="B13" s="35" t="s">
        <v>26</v>
      </c>
      <c r="C13" s="36" t="s">
        <v>27</v>
      </c>
      <c r="D13" s="35" t="s">
        <v>24</v>
      </c>
      <c r="E13" s="35">
        <v>1</v>
      </c>
      <c r="F13" s="35">
        <v>6500</v>
      </c>
      <c r="G13" s="35">
        <f t="shared" si="0"/>
        <v>6500</v>
      </c>
      <c r="H13" s="35"/>
      <c r="I13" s="35"/>
      <c r="J13" s="35"/>
      <c r="K13" s="35"/>
      <c r="L13" s="35"/>
      <c r="M13" s="35"/>
      <c r="N13" s="35"/>
      <c r="O13" s="35"/>
      <c r="P13" s="35"/>
      <c r="Q13" s="35"/>
      <c r="R13" s="35"/>
      <c r="S13" s="35"/>
      <c r="T13" s="35"/>
      <c r="U13" s="35"/>
      <c r="V13" s="35"/>
      <c r="W13" s="35"/>
      <c r="X13" s="37"/>
      <c r="Y13" s="35"/>
      <c r="Z13" s="38"/>
      <c r="AA13" s="35"/>
      <c r="AB13" s="35"/>
      <c r="AC13" s="35"/>
      <c r="AD13" s="35"/>
      <c r="AE13" s="35"/>
      <c r="AF13" s="35"/>
      <c r="AG13" s="35"/>
      <c r="AH13" s="35"/>
      <c r="AI13" s="35"/>
    </row>
    <row r="14" spans="1:35" ht="118.8">
      <c r="A14" s="18">
        <v>8</v>
      </c>
      <c r="B14" s="18" t="s">
        <v>28</v>
      </c>
      <c r="C14" s="24" t="s">
        <v>29</v>
      </c>
      <c r="D14" s="18" t="s">
        <v>30</v>
      </c>
      <c r="E14" s="18">
        <v>50</v>
      </c>
      <c r="F14" s="34">
        <v>560</v>
      </c>
      <c r="G14" s="18">
        <f t="shared" si="0"/>
        <v>28000</v>
      </c>
      <c r="H14" s="18"/>
      <c r="I14" s="18"/>
      <c r="J14" s="18"/>
      <c r="K14" s="18"/>
      <c r="L14" s="18"/>
      <c r="M14" s="18"/>
      <c r="N14" s="18"/>
      <c r="O14" s="18"/>
      <c r="P14" s="18"/>
      <c r="Q14" s="18"/>
      <c r="R14" s="18"/>
      <c r="S14" s="18"/>
      <c r="T14" s="18"/>
      <c r="U14" s="18"/>
      <c r="V14" s="18"/>
      <c r="W14" s="18"/>
      <c r="X14" s="27"/>
      <c r="Y14" s="34">
        <v>516</v>
      </c>
      <c r="Z14" s="28"/>
      <c r="AA14" s="18"/>
      <c r="AB14" s="18"/>
      <c r="AC14" s="18"/>
      <c r="AD14" s="18"/>
      <c r="AE14" s="18"/>
      <c r="AF14" s="18"/>
      <c r="AG14" s="18"/>
      <c r="AH14" s="18"/>
      <c r="AI14" s="18"/>
    </row>
    <row r="15" spans="1:35" ht="237.6">
      <c r="A15" s="18">
        <v>9</v>
      </c>
      <c r="B15" s="18" t="s">
        <v>31</v>
      </c>
      <c r="C15" s="24" t="s">
        <v>32</v>
      </c>
      <c r="D15" s="18" t="s">
        <v>30</v>
      </c>
      <c r="E15" s="18">
        <v>15000</v>
      </c>
      <c r="F15" s="34">
        <v>135</v>
      </c>
      <c r="G15" s="18">
        <f t="shared" si="0"/>
        <v>2025000</v>
      </c>
      <c r="H15" s="34">
        <v>61.5</v>
      </c>
      <c r="I15" s="18"/>
      <c r="J15" s="18"/>
      <c r="K15" s="18"/>
      <c r="L15" s="18"/>
      <c r="M15" s="18">
        <v>90.1</v>
      </c>
      <c r="N15" s="18"/>
      <c r="O15" s="18"/>
      <c r="P15" s="18"/>
      <c r="Q15" s="18"/>
      <c r="R15" s="18"/>
      <c r="S15" s="18"/>
      <c r="T15" s="18">
        <v>103.1</v>
      </c>
      <c r="U15" s="18"/>
      <c r="V15" s="18">
        <v>81</v>
      </c>
      <c r="W15" s="18">
        <v>119</v>
      </c>
      <c r="X15" s="27"/>
      <c r="Z15" s="28">
        <v>76.5</v>
      </c>
      <c r="AA15" s="18"/>
      <c r="AB15" s="18"/>
      <c r="AC15" s="18">
        <v>61.8</v>
      </c>
      <c r="AD15" s="18"/>
      <c r="AE15" s="18">
        <v>96</v>
      </c>
      <c r="AF15" s="18"/>
      <c r="AG15" s="18"/>
      <c r="AH15" s="18"/>
      <c r="AI15" s="18"/>
    </row>
    <row r="16" spans="1:35" ht="66">
      <c r="A16" s="18">
        <v>10</v>
      </c>
      <c r="B16" s="18" t="s">
        <v>33</v>
      </c>
      <c r="C16" s="24" t="s">
        <v>34</v>
      </c>
      <c r="D16" s="18" t="s">
        <v>24</v>
      </c>
      <c r="E16" s="18">
        <v>5000</v>
      </c>
      <c r="F16" s="34">
        <v>120</v>
      </c>
      <c r="G16" s="18">
        <f t="shared" si="0"/>
        <v>600000</v>
      </c>
      <c r="H16" s="34">
        <v>66.8</v>
      </c>
      <c r="I16" s="18"/>
      <c r="J16" s="18"/>
      <c r="K16" s="18"/>
      <c r="L16" s="18"/>
      <c r="M16" s="18">
        <v>81</v>
      </c>
      <c r="N16" s="18"/>
      <c r="O16" s="18"/>
      <c r="P16" s="18"/>
      <c r="Q16" s="18"/>
      <c r="R16" s="18"/>
      <c r="S16" s="18"/>
      <c r="T16" s="18">
        <v>103.5</v>
      </c>
      <c r="U16" s="18"/>
      <c r="V16" s="18"/>
      <c r="W16" s="18"/>
      <c r="X16" s="27"/>
      <c r="Z16" s="28">
        <v>67</v>
      </c>
      <c r="AA16" s="18"/>
      <c r="AB16" s="18"/>
      <c r="AC16" s="18"/>
      <c r="AD16" s="18"/>
      <c r="AE16" s="18"/>
      <c r="AF16" s="18"/>
      <c r="AG16" s="18"/>
      <c r="AH16" s="18"/>
      <c r="AI16" s="18"/>
    </row>
    <row r="17" spans="1:35" ht="66">
      <c r="A17" s="18">
        <v>11</v>
      </c>
      <c r="B17" s="18" t="s">
        <v>35</v>
      </c>
      <c r="C17" s="24" t="s">
        <v>36</v>
      </c>
      <c r="D17" s="18" t="s">
        <v>24</v>
      </c>
      <c r="E17" s="18">
        <v>5000</v>
      </c>
      <c r="F17" s="34">
        <v>120</v>
      </c>
      <c r="G17" s="18">
        <f t="shared" si="0"/>
        <v>600000</v>
      </c>
      <c r="H17" s="34">
        <v>66.8</v>
      </c>
      <c r="I17" s="18"/>
      <c r="J17" s="18"/>
      <c r="K17" s="18"/>
      <c r="L17" s="18"/>
      <c r="M17" s="18">
        <v>81</v>
      </c>
      <c r="N17" s="18"/>
      <c r="O17" s="18"/>
      <c r="P17" s="18"/>
      <c r="Q17" s="18"/>
      <c r="R17" s="18"/>
      <c r="S17" s="18"/>
      <c r="T17" s="18">
        <v>103.5</v>
      </c>
      <c r="U17" s="18"/>
      <c r="V17" s="18"/>
      <c r="W17" s="18"/>
      <c r="X17" s="27"/>
      <c r="Z17" s="28">
        <v>67</v>
      </c>
      <c r="AA17" s="18"/>
      <c r="AB17" s="18">
        <v>85</v>
      </c>
      <c r="AC17" s="18"/>
      <c r="AD17" s="18"/>
      <c r="AE17" s="18"/>
      <c r="AF17" s="18"/>
      <c r="AG17" s="18"/>
      <c r="AH17" s="18"/>
      <c r="AI17" s="18"/>
    </row>
    <row r="18" spans="1:35" ht="66">
      <c r="A18" s="18">
        <v>12</v>
      </c>
      <c r="B18" s="18" t="s">
        <v>37</v>
      </c>
      <c r="C18" s="24" t="s">
        <v>38</v>
      </c>
      <c r="D18" s="18" t="s">
        <v>24</v>
      </c>
      <c r="E18" s="18">
        <v>15000</v>
      </c>
      <c r="F18" s="34">
        <v>120</v>
      </c>
      <c r="G18" s="18">
        <f t="shared" si="0"/>
        <v>1800000</v>
      </c>
      <c r="H18" s="34">
        <v>66.8</v>
      </c>
      <c r="I18" s="18"/>
      <c r="J18" s="18"/>
      <c r="K18" s="18"/>
      <c r="L18" s="18"/>
      <c r="M18" s="18">
        <v>81</v>
      </c>
      <c r="N18" s="18"/>
      <c r="O18" s="18"/>
      <c r="P18" s="18"/>
      <c r="Q18" s="18"/>
      <c r="R18" s="18"/>
      <c r="S18" s="18"/>
      <c r="T18" s="18">
        <v>103.5</v>
      </c>
      <c r="U18" s="18"/>
      <c r="V18" s="18"/>
      <c r="W18" s="18"/>
      <c r="X18" s="27"/>
      <c r="Z18" s="28">
        <v>67</v>
      </c>
      <c r="AA18" s="18"/>
      <c r="AB18" s="18"/>
      <c r="AC18" s="18"/>
      <c r="AD18" s="18"/>
      <c r="AE18" s="18"/>
      <c r="AF18" s="18"/>
      <c r="AG18" s="18"/>
      <c r="AH18" s="18"/>
      <c r="AI18" s="18"/>
    </row>
    <row r="19" spans="1:35" s="39" customFormat="1" ht="118.8">
      <c r="A19" s="35">
        <v>13</v>
      </c>
      <c r="B19" s="35" t="s">
        <v>39</v>
      </c>
      <c r="C19" s="36" t="s">
        <v>40</v>
      </c>
      <c r="D19" s="35" t="s">
        <v>30</v>
      </c>
      <c r="E19" s="35">
        <v>4</v>
      </c>
      <c r="F19" s="35">
        <v>7800</v>
      </c>
      <c r="G19" s="35">
        <f t="shared" si="0"/>
        <v>31200</v>
      </c>
      <c r="H19" s="35"/>
      <c r="I19" s="35"/>
      <c r="J19" s="35"/>
      <c r="K19" s="35"/>
      <c r="L19" s="35"/>
      <c r="M19" s="35"/>
      <c r="N19" s="35"/>
      <c r="O19" s="35"/>
      <c r="P19" s="35"/>
      <c r="Q19" s="35"/>
      <c r="R19" s="35"/>
      <c r="S19" s="35"/>
      <c r="T19" s="35"/>
      <c r="U19" s="35"/>
      <c r="V19" s="35"/>
      <c r="W19" s="35"/>
      <c r="X19" s="37"/>
      <c r="Y19" s="35"/>
      <c r="Z19" s="38"/>
      <c r="AA19" s="35"/>
      <c r="AB19" s="35"/>
      <c r="AC19" s="35"/>
      <c r="AD19" s="35"/>
      <c r="AE19" s="35"/>
      <c r="AF19" s="35"/>
      <c r="AG19" s="35"/>
      <c r="AH19" s="35"/>
      <c r="AI19" s="35"/>
    </row>
    <row r="20" spans="1:35" ht="198">
      <c r="A20" s="18">
        <v>14</v>
      </c>
      <c r="B20" s="18" t="s">
        <v>41</v>
      </c>
      <c r="C20" s="24" t="s">
        <v>42</v>
      </c>
      <c r="D20" s="18" t="s">
        <v>30</v>
      </c>
      <c r="E20" s="18">
        <v>5000</v>
      </c>
      <c r="F20" s="34">
        <v>450</v>
      </c>
      <c r="G20" s="18">
        <f t="shared" si="0"/>
        <v>2250000</v>
      </c>
      <c r="H20" s="18">
        <v>230</v>
      </c>
      <c r="I20" s="18">
        <v>175</v>
      </c>
      <c r="J20" s="18">
        <v>365</v>
      </c>
      <c r="K20" s="18">
        <v>245</v>
      </c>
      <c r="L20" s="18"/>
      <c r="M20" s="18"/>
      <c r="N20" s="18"/>
      <c r="O20" s="18"/>
      <c r="P20" s="18"/>
      <c r="Q20" s="18"/>
      <c r="R20" s="18"/>
      <c r="S20" s="18">
        <v>393</v>
      </c>
      <c r="T20" s="18">
        <v>273.24</v>
      </c>
      <c r="U20" s="18"/>
      <c r="V20" s="18"/>
      <c r="W20" s="18"/>
      <c r="X20" s="27"/>
      <c r="Z20" s="28"/>
      <c r="AA20" s="34">
        <v>153</v>
      </c>
      <c r="AB20" s="18"/>
      <c r="AC20" s="18"/>
      <c r="AD20" s="18"/>
      <c r="AE20" s="18"/>
      <c r="AF20" s="18"/>
      <c r="AG20" s="18"/>
      <c r="AH20" s="18"/>
      <c r="AI20" s="18"/>
    </row>
    <row r="21" spans="1:35" s="39" customFormat="1">
      <c r="A21" s="35">
        <v>15</v>
      </c>
      <c r="B21" s="35" t="s">
        <v>43</v>
      </c>
      <c r="C21" s="36"/>
      <c r="D21" s="35" t="s">
        <v>44</v>
      </c>
      <c r="E21" s="35">
        <v>200</v>
      </c>
      <c r="F21" s="35">
        <v>430</v>
      </c>
      <c r="G21" s="35">
        <f t="shared" si="0"/>
        <v>86000</v>
      </c>
      <c r="H21" s="35"/>
      <c r="I21" s="35"/>
      <c r="J21" s="35"/>
      <c r="K21" s="35"/>
      <c r="L21" s="35"/>
      <c r="M21" s="35"/>
      <c r="N21" s="35"/>
      <c r="O21" s="35"/>
      <c r="P21" s="35"/>
      <c r="Q21" s="35"/>
      <c r="R21" s="35"/>
      <c r="S21" s="35"/>
      <c r="T21" s="35"/>
      <c r="U21" s="35"/>
      <c r="V21" s="35"/>
      <c r="W21" s="35"/>
      <c r="X21" s="37"/>
      <c r="Y21" s="35"/>
      <c r="Z21" s="38"/>
      <c r="AA21" s="35"/>
      <c r="AB21" s="35"/>
      <c r="AC21" s="35"/>
      <c r="AD21" s="35"/>
      <c r="AE21" s="35"/>
      <c r="AF21" s="35"/>
      <c r="AG21" s="35"/>
      <c r="AH21" s="35"/>
      <c r="AI21" s="35"/>
    </row>
    <row r="22" spans="1:35">
      <c r="A22" s="18">
        <v>16</v>
      </c>
      <c r="B22" s="18" t="s">
        <v>45</v>
      </c>
      <c r="C22" s="24" t="s">
        <v>46</v>
      </c>
      <c r="D22" s="18" t="s">
        <v>47</v>
      </c>
      <c r="E22" s="18">
        <v>50</v>
      </c>
      <c r="F22" s="34"/>
      <c r="G22" s="18">
        <f t="shared" si="0"/>
        <v>0</v>
      </c>
      <c r="H22" s="18"/>
      <c r="I22" s="18"/>
      <c r="J22" s="18"/>
      <c r="K22" s="18"/>
      <c r="L22" s="18"/>
      <c r="M22" s="18"/>
      <c r="N22" s="18"/>
      <c r="O22" s="18"/>
      <c r="P22" s="18"/>
      <c r="Q22" s="18"/>
      <c r="R22" s="18"/>
      <c r="S22" s="18"/>
      <c r="T22" s="18"/>
      <c r="U22" s="18"/>
      <c r="V22" s="18"/>
      <c r="W22" s="18"/>
      <c r="X22" s="27"/>
      <c r="Z22" s="28"/>
      <c r="AA22" s="18"/>
      <c r="AB22" s="18"/>
      <c r="AC22" s="34">
        <v>438</v>
      </c>
      <c r="AD22" s="18"/>
      <c r="AE22" s="18"/>
      <c r="AF22" s="18"/>
      <c r="AG22" s="18"/>
      <c r="AH22" s="18"/>
      <c r="AI22" s="18"/>
    </row>
    <row r="23" spans="1:35" ht="26.4">
      <c r="A23" s="18">
        <v>17</v>
      </c>
      <c r="B23" s="18" t="s">
        <v>48</v>
      </c>
      <c r="C23" s="24" t="s">
        <v>49</v>
      </c>
      <c r="D23" s="18" t="s">
        <v>24</v>
      </c>
      <c r="E23" s="18">
        <v>2000</v>
      </c>
      <c r="F23" s="34">
        <v>295</v>
      </c>
      <c r="G23" s="18">
        <f t="shared" si="0"/>
        <v>590000</v>
      </c>
      <c r="H23" s="18">
        <v>259</v>
      </c>
      <c r="I23" s="34">
        <v>110</v>
      </c>
      <c r="J23" s="18"/>
      <c r="K23" s="18"/>
      <c r="L23" s="18">
        <v>237</v>
      </c>
      <c r="M23" s="18"/>
      <c r="N23" s="18">
        <v>165</v>
      </c>
      <c r="O23" s="18"/>
      <c r="P23" s="18"/>
      <c r="Q23" s="18"/>
      <c r="R23" s="18"/>
      <c r="S23" s="18"/>
      <c r="T23" s="18"/>
      <c r="U23" s="18"/>
      <c r="V23" s="18"/>
      <c r="W23" s="18"/>
      <c r="X23" s="27">
        <v>279</v>
      </c>
      <c r="Y23" s="18">
        <v>220</v>
      </c>
      <c r="Z23" s="28"/>
      <c r="AA23" s="18"/>
      <c r="AB23" s="18"/>
      <c r="AC23" s="18">
        <v>188</v>
      </c>
      <c r="AD23" s="18"/>
      <c r="AE23" s="18">
        <v>243</v>
      </c>
      <c r="AF23" s="18"/>
      <c r="AG23" s="18"/>
      <c r="AH23" s="18"/>
      <c r="AI23" s="18"/>
    </row>
    <row r="24" spans="1:35" ht="26.4">
      <c r="A24" s="18">
        <v>18</v>
      </c>
      <c r="B24" s="18" t="s">
        <v>48</v>
      </c>
      <c r="C24" s="24" t="s">
        <v>50</v>
      </c>
      <c r="D24" s="18" t="s">
        <v>24</v>
      </c>
      <c r="E24" s="18">
        <v>800</v>
      </c>
      <c r="F24" s="34">
        <v>585</v>
      </c>
      <c r="G24" s="18">
        <f t="shared" si="0"/>
        <v>468000</v>
      </c>
      <c r="H24" s="18"/>
      <c r="I24" s="18">
        <v>435</v>
      </c>
      <c r="J24" s="18"/>
      <c r="K24" s="18"/>
      <c r="L24" s="18">
        <v>441</v>
      </c>
      <c r="M24" s="18"/>
      <c r="N24" s="34">
        <v>430</v>
      </c>
      <c r="O24" s="18"/>
      <c r="P24" s="18"/>
      <c r="Q24" s="18"/>
      <c r="R24" s="18"/>
      <c r="S24" s="18"/>
      <c r="T24" s="18"/>
      <c r="U24" s="18"/>
      <c r="V24" s="18"/>
      <c r="W24" s="18"/>
      <c r="X24" s="27">
        <v>569</v>
      </c>
      <c r="Y24" s="18">
        <v>425</v>
      </c>
      <c r="Z24" s="28"/>
      <c r="AA24" s="18"/>
      <c r="AB24" s="18"/>
      <c r="AC24" s="18"/>
      <c r="AD24" s="18"/>
      <c r="AE24" s="18">
        <v>440</v>
      </c>
      <c r="AF24" s="18"/>
      <c r="AG24" s="18"/>
      <c r="AH24" s="18"/>
      <c r="AI24" s="18"/>
    </row>
    <row r="25" spans="1:35" ht="26.4">
      <c r="A25" s="18">
        <v>19</v>
      </c>
      <c r="B25" s="18" t="s">
        <v>48</v>
      </c>
      <c r="C25" s="24" t="s">
        <v>51</v>
      </c>
      <c r="D25" s="18" t="s">
        <v>24</v>
      </c>
      <c r="E25" s="18">
        <v>2500</v>
      </c>
      <c r="F25" s="34">
        <v>404</v>
      </c>
      <c r="G25" s="18">
        <f t="shared" si="0"/>
        <v>1010000</v>
      </c>
      <c r="H25" s="18">
        <v>285</v>
      </c>
      <c r="I25" s="34">
        <v>215</v>
      </c>
      <c r="J25" s="18"/>
      <c r="K25" s="18"/>
      <c r="L25" s="18">
        <v>319</v>
      </c>
      <c r="M25" s="18"/>
      <c r="N25" s="18"/>
      <c r="O25" s="18"/>
      <c r="P25" s="18"/>
      <c r="Q25" s="18"/>
      <c r="R25" s="18"/>
      <c r="S25" s="18"/>
      <c r="T25" s="18"/>
      <c r="U25" s="18"/>
      <c r="V25" s="18"/>
      <c r="W25" s="18"/>
      <c r="X25" s="27">
        <v>397.9</v>
      </c>
      <c r="Z25" s="28"/>
      <c r="AA25" s="18"/>
      <c r="AB25" s="18"/>
      <c r="AC25" s="18"/>
      <c r="AD25" s="18"/>
      <c r="AE25" s="18">
        <v>264</v>
      </c>
      <c r="AF25" s="18"/>
      <c r="AG25" s="18"/>
      <c r="AH25" s="18"/>
      <c r="AI25" s="18"/>
    </row>
    <row r="26" spans="1:35" ht="26.4">
      <c r="A26" s="18">
        <v>20</v>
      </c>
      <c r="B26" s="18" t="s">
        <v>116</v>
      </c>
      <c r="C26" s="24" t="s">
        <v>52</v>
      </c>
      <c r="D26" s="18" t="s">
        <v>53</v>
      </c>
      <c r="E26" s="18">
        <v>3000</v>
      </c>
      <c r="F26" s="34">
        <v>50</v>
      </c>
      <c r="G26" s="18">
        <f t="shared" si="0"/>
        <v>150000</v>
      </c>
      <c r="H26" s="18"/>
      <c r="I26" s="18"/>
      <c r="J26" s="18"/>
      <c r="K26" s="18"/>
      <c r="L26" s="34">
        <v>49.95</v>
      </c>
      <c r="M26" s="18"/>
      <c r="N26" s="18"/>
      <c r="O26" s="18"/>
      <c r="P26" s="18"/>
      <c r="Q26" s="18"/>
      <c r="R26" s="18"/>
      <c r="S26" s="18"/>
      <c r="T26" s="18"/>
      <c r="U26" s="18"/>
      <c r="V26" s="18"/>
      <c r="W26" s="18"/>
      <c r="X26" s="27"/>
      <c r="Z26" s="28"/>
      <c r="AA26" s="18"/>
      <c r="AB26" s="18"/>
      <c r="AC26" s="18"/>
      <c r="AD26" s="18"/>
      <c r="AE26" s="18"/>
      <c r="AF26" s="18"/>
      <c r="AG26" s="18"/>
      <c r="AH26" s="18"/>
      <c r="AI26" s="18"/>
    </row>
    <row r="27" spans="1:35" s="39" customFormat="1" ht="39.6">
      <c r="A27" s="35">
        <v>21</v>
      </c>
      <c r="B27" s="35" t="s">
        <v>54</v>
      </c>
      <c r="C27" s="36" t="s">
        <v>55</v>
      </c>
      <c r="D27" s="35" t="s">
        <v>24</v>
      </c>
      <c r="E27" s="35">
        <v>100</v>
      </c>
      <c r="F27" s="35">
        <v>790</v>
      </c>
      <c r="G27" s="35">
        <f t="shared" si="0"/>
        <v>79000</v>
      </c>
      <c r="H27" s="35"/>
      <c r="I27" s="35"/>
      <c r="J27" s="35"/>
      <c r="K27" s="35"/>
      <c r="L27" s="35"/>
      <c r="M27" s="35"/>
      <c r="N27" s="35"/>
      <c r="O27" s="35"/>
      <c r="P27" s="35"/>
      <c r="Q27" s="35"/>
      <c r="R27" s="35"/>
      <c r="S27" s="35"/>
      <c r="T27" s="35"/>
      <c r="U27" s="35"/>
      <c r="V27" s="35"/>
      <c r="W27" s="35"/>
      <c r="X27" s="37"/>
      <c r="Y27" s="35"/>
      <c r="Z27" s="38"/>
      <c r="AA27" s="35"/>
      <c r="AB27" s="35"/>
      <c r="AC27" s="35"/>
      <c r="AD27" s="35"/>
      <c r="AE27" s="35"/>
      <c r="AF27" s="35"/>
      <c r="AG27" s="35"/>
      <c r="AH27" s="35"/>
      <c r="AI27" s="35"/>
    </row>
    <row r="28" spans="1:35" s="39" customFormat="1" ht="39.6">
      <c r="A28" s="35">
        <v>22</v>
      </c>
      <c r="B28" s="35" t="s">
        <v>54</v>
      </c>
      <c r="C28" s="36" t="s">
        <v>56</v>
      </c>
      <c r="D28" s="35" t="s">
        <v>24</v>
      </c>
      <c r="E28" s="35">
        <v>100</v>
      </c>
      <c r="F28" s="35">
        <v>790</v>
      </c>
      <c r="G28" s="35">
        <f t="shared" si="0"/>
        <v>79000</v>
      </c>
      <c r="H28" s="35"/>
      <c r="I28" s="35"/>
      <c r="J28" s="35"/>
      <c r="K28" s="35"/>
      <c r="L28" s="35"/>
      <c r="M28" s="35"/>
      <c r="N28" s="35"/>
      <c r="O28" s="35"/>
      <c r="P28" s="35"/>
      <c r="Q28" s="35"/>
      <c r="R28" s="35"/>
      <c r="S28" s="35"/>
      <c r="T28" s="35"/>
      <c r="U28" s="35"/>
      <c r="V28" s="35"/>
      <c r="W28" s="35"/>
      <c r="X28" s="37"/>
      <c r="Y28" s="35"/>
      <c r="Z28" s="38"/>
      <c r="AA28" s="35"/>
      <c r="AB28" s="35"/>
      <c r="AC28" s="35"/>
      <c r="AD28" s="35"/>
      <c r="AE28" s="35"/>
      <c r="AF28" s="35"/>
      <c r="AG28" s="35"/>
      <c r="AH28" s="35"/>
      <c r="AI28" s="35"/>
    </row>
    <row r="29" spans="1:35" s="39" customFormat="1" ht="39.6">
      <c r="A29" s="35">
        <v>23</v>
      </c>
      <c r="B29" s="35" t="s">
        <v>54</v>
      </c>
      <c r="C29" s="36" t="s">
        <v>57</v>
      </c>
      <c r="D29" s="35" t="s">
        <v>24</v>
      </c>
      <c r="E29" s="35">
        <v>100</v>
      </c>
      <c r="F29" s="35">
        <v>790</v>
      </c>
      <c r="G29" s="35">
        <f t="shared" si="0"/>
        <v>79000</v>
      </c>
      <c r="H29" s="35"/>
      <c r="I29" s="35"/>
      <c r="J29" s="35"/>
      <c r="K29" s="35"/>
      <c r="L29" s="35"/>
      <c r="M29" s="35"/>
      <c r="N29" s="35"/>
      <c r="O29" s="35"/>
      <c r="P29" s="35"/>
      <c r="Q29" s="35"/>
      <c r="R29" s="35"/>
      <c r="S29" s="35"/>
      <c r="T29" s="35"/>
      <c r="U29" s="35"/>
      <c r="V29" s="35"/>
      <c r="W29" s="35"/>
      <c r="X29" s="37"/>
      <c r="Y29" s="35"/>
      <c r="Z29" s="38"/>
      <c r="AA29" s="35"/>
      <c r="AB29" s="35"/>
      <c r="AC29" s="35"/>
      <c r="AD29" s="35"/>
      <c r="AE29" s="35"/>
      <c r="AF29" s="35"/>
      <c r="AG29" s="35"/>
      <c r="AH29" s="35"/>
      <c r="AI29" s="35"/>
    </row>
    <row r="30" spans="1:35" ht="66">
      <c r="A30" s="18">
        <v>24</v>
      </c>
      <c r="B30" s="18" t="s">
        <v>58</v>
      </c>
      <c r="C30" s="24" t="s">
        <v>59</v>
      </c>
      <c r="D30" s="18" t="s">
        <v>24</v>
      </c>
      <c r="E30" s="18">
        <v>5000</v>
      </c>
      <c r="F30" s="34">
        <v>770</v>
      </c>
      <c r="G30" s="18">
        <f t="shared" si="0"/>
        <v>3850000</v>
      </c>
      <c r="H30" s="18"/>
      <c r="I30" s="18">
        <v>495</v>
      </c>
      <c r="J30" s="18"/>
      <c r="K30" s="18"/>
      <c r="L30" s="18"/>
      <c r="M30" s="18"/>
      <c r="N30" s="34">
        <v>425</v>
      </c>
      <c r="O30" s="18"/>
      <c r="P30" s="18"/>
      <c r="Q30" s="18"/>
      <c r="R30" s="18"/>
      <c r="S30" s="18"/>
      <c r="T30" s="18">
        <v>636.17999999999995</v>
      </c>
      <c r="U30" s="18"/>
      <c r="V30" s="18"/>
      <c r="W30" s="18"/>
      <c r="X30" s="27"/>
      <c r="Z30" s="28"/>
      <c r="AA30" s="18"/>
      <c r="AB30" s="18"/>
      <c r="AC30" s="18"/>
      <c r="AD30" s="18"/>
      <c r="AE30" s="18"/>
      <c r="AF30" s="18"/>
      <c r="AG30" s="18"/>
      <c r="AH30" s="18"/>
      <c r="AI30" s="18"/>
    </row>
    <row r="31" spans="1:35" ht="39.6">
      <c r="A31" s="18">
        <v>25</v>
      </c>
      <c r="B31" s="18" t="s">
        <v>60</v>
      </c>
      <c r="C31" s="24" t="s">
        <v>61</v>
      </c>
      <c r="D31" s="18" t="s">
        <v>24</v>
      </c>
      <c r="E31" s="18">
        <v>2000</v>
      </c>
      <c r="F31" s="34">
        <v>35</v>
      </c>
      <c r="G31" s="18">
        <f t="shared" si="0"/>
        <v>70000</v>
      </c>
      <c r="H31" s="18"/>
      <c r="I31" s="18"/>
      <c r="J31" s="18"/>
      <c r="K31" s="18"/>
      <c r="L31" s="18"/>
      <c r="M31" s="18"/>
      <c r="N31" s="18"/>
      <c r="O31" s="18"/>
      <c r="P31" s="18"/>
      <c r="Q31" s="18"/>
      <c r="R31" s="18"/>
      <c r="S31" s="18"/>
      <c r="T31" s="18"/>
      <c r="U31" s="18"/>
      <c r="V31" s="18"/>
      <c r="W31" s="34">
        <v>35</v>
      </c>
      <c r="X31" s="27"/>
      <c r="Z31" s="28"/>
      <c r="AA31" s="18"/>
      <c r="AB31" s="18"/>
      <c r="AC31" s="18"/>
      <c r="AD31" s="18"/>
      <c r="AE31" s="18"/>
      <c r="AF31" s="18"/>
      <c r="AG31" s="18"/>
      <c r="AH31" s="18"/>
      <c r="AI31" s="18"/>
    </row>
    <row r="32" spans="1:35" ht="66">
      <c r="A32" s="18">
        <v>26</v>
      </c>
      <c r="B32" s="18" t="s">
        <v>62</v>
      </c>
      <c r="C32" s="24" t="s">
        <v>63</v>
      </c>
      <c r="D32" s="18" t="s">
        <v>24</v>
      </c>
      <c r="E32" s="18">
        <v>300</v>
      </c>
      <c r="F32" s="34">
        <v>1600</v>
      </c>
      <c r="G32" s="18">
        <f t="shared" si="0"/>
        <v>480000</v>
      </c>
      <c r="H32" s="18"/>
      <c r="I32" s="18"/>
      <c r="J32" s="18"/>
      <c r="K32" s="18"/>
      <c r="L32" s="18"/>
      <c r="M32" s="18"/>
      <c r="N32" s="18"/>
      <c r="O32" s="18">
        <v>235</v>
      </c>
      <c r="P32" s="18"/>
      <c r="Q32" s="18">
        <v>1335</v>
      </c>
      <c r="R32" s="18"/>
      <c r="S32" s="18"/>
      <c r="T32" s="18"/>
      <c r="U32" s="18"/>
      <c r="V32" s="18"/>
      <c r="W32" s="18"/>
      <c r="X32" s="27"/>
      <c r="Y32" s="18">
        <v>600</v>
      </c>
      <c r="Z32" s="40">
        <v>230</v>
      </c>
      <c r="AA32" s="18"/>
      <c r="AB32" s="18"/>
      <c r="AC32" s="18"/>
      <c r="AD32" s="18"/>
      <c r="AE32" s="18"/>
      <c r="AF32" s="18">
        <v>794</v>
      </c>
      <c r="AG32" s="18"/>
      <c r="AH32" s="18"/>
      <c r="AI32" s="18"/>
    </row>
    <row r="33" spans="1:35" ht="52.8">
      <c r="A33" s="18">
        <v>27</v>
      </c>
      <c r="B33" s="18" t="s">
        <v>64</v>
      </c>
      <c r="C33" s="24" t="s">
        <v>65</v>
      </c>
      <c r="D33" s="18" t="s">
        <v>24</v>
      </c>
      <c r="E33" s="18">
        <v>100</v>
      </c>
      <c r="F33" s="34">
        <v>1420</v>
      </c>
      <c r="G33" s="18">
        <f t="shared" si="0"/>
        <v>142000</v>
      </c>
      <c r="H33" s="18">
        <v>625</v>
      </c>
      <c r="I33" s="18"/>
      <c r="J33" s="18"/>
      <c r="K33" s="18"/>
      <c r="L33" s="18"/>
      <c r="M33" s="18"/>
      <c r="N33" s="18"/>
      <c r="O33" s="18">
        <v>235</v>
      </c>
      <c r="P33" s="18"/>
      <c r="Q33" s="18">
        <v>1160</v>
      </c>
      <c r="R33" s="18"/>
      <c r="S33" s="18"/>
      <c r="T33" s="18"/>
      <c r="U33" s="18"/>
      <c r="V33" s="18"/>
      <c r="W33" s="18"/>
      <c r="X33" s="27"/>
      <c r="Z33" s="40">
        <v>230</v>
      </c>
      <c r="AA33" s="18"/>
      <c r="AB33" s="18"/>
      <c r="AC33" s="18"/>
      <c r="AD33" s="18"/>
      <c r="AE33" s="18"/>
      <c r="AF33" s="18">
        <v>353</v>
      </c>
      <c r="AG33" s="18"/>
      <c r="AH33" s="18"/>
      <c r="AI33" s="18"/>
    </row>
    <row r="34" spans="1:35" ht="52.8">
      <c r="A34" s="18">
        <v>28</v>
      </c>
      <c r="B34" s="18" t="s">
        <v>66</v>
      </c>
      <c r="C34" s="24" t="s">
        <v>67</v>
      </c>
      <c r="D34" s="18" t="s">
        <v>24</v>
      </c>
      <c r="E34" s="18">
        <v>350</v>
      </c>
      <c r="F34" s="34">
        <v>1600</v>
      </c>
      <c r="G34" s="18">
        <f t="shared" si="0"/>
        <v>560000</v>
      </c>
      <c r="H34" s="18"/>
      <c r="I34" s="18"/>
      <c r="J34" s="18"/>
      <c r="K34" s="18">
        <v>798</v>
      </c>
      <c r="L34" s="18"/>
      <c r="M34" s="18"/>
      <c r="N34" s="18"/>
      <c r="O34" s="18">
        <v>235</v>
      </c>
      <c r="P34" s="18" t="s">
        <v>235</v>
      </c>
      <c r="Q34" s="18">
        <v>1346</v>
      </c>
      <c r="R34" s="18"/>
      <c r="S34" s="18"/>
      <c r="T34" s="18"/>
      <c r="U34" s="18"/>
      <c r="V34" s="18">
        <v>1288</v>
      </c>
      <c r="W34" s="18"/>
      <c r="X34" s="27"/>
      <c r="Y34" s="18">
        <v>600</v>
      </c>
      <c r="Z34" s="40">
        <v>230</v>
      </c>
      <c r="AA34" s="18"/>
      <c r="AB34" s="18"/>
      <c r="AC34" s="18"/>
      <c r="AD34" s="18"/>
      <c r="AE34" s="18"/>
      <c r="AF34" s="18">
        <v>468</v>
      </c>
      <c r="AG34" s="18"/>
      <c r="AH34" s="18"/>
      <c r="AI34" s="18"/>
    </row>
    <row r="35" spans="1:35" ht="145.19999999999999">
      <c r="A35" s="18">
        <v>29</v>
      </c>
      <c r="B35" s="18" t="s">
        <v>68</v>
      </c>
      <c r="C35" s="24" t="s">
        <v>69</v>
      </c>
      <c r="D35" s="18" t="s">
        <v>24</v>
      </c>
      <c r="E35" s="18">
        <v>2000</v>
      </c>
      <c r="F35" s="34">
        <v>29</v>
      </c>
      <c r="G35" s="18">
        <f t="shared" si="0"/>
        <v>58000</v>
      </c>
      <c r="H35" s="18">
        <v>10.5</v>
      </c>
      <c r="I35" s="18">
        <v>12</v>
      </c>
      <c r="J35" s="18">
        <v>8.1</v>
      </c>
      <c r="K35" s="18"/>
      <c r="L35" s="18"/>
      <c r="M35" s="18"/>
      <c r="N35" s="18"/>
      <c r="O35" s="18"/>
      <c r="P35" s="18"/>
      <c r="Q35" s="18"/>
      <c r="R35" s="18"/>
      <c r="S35" s="18"/>
      <c r="T35" s="18"/>
      <c r="U35" s="18"/>
      <c r="V35" s="18"/>
      <c r="W35" s="18"/>
      <c r="X35" s="27"/>
      <c r="Y35" s="34">
        <v>8</v>
      </c>
      <c r="Z35" s="28"/>
      <c r="AA35" s="18"/>
      <c r="AB35" s="18"/>
      <c r="AC35" s="18"/>
      <c r="AD35" s="18"/>
      <c r="AE35" s="18"/>
      <c r="AF35" s="18"/>
      <c r="AG35" s="18"/>
      <c r="AH35" s="18"/>
      <c r="AI35" s="18"/>
    </row>
    <row r="36" spans="1:35" ht="145.19999999999999">
      <c r="A36" s="18">
        <v>30</v>
      </c>
      <c r="B36" s="18" t="s">
        <v>68</v>
      </c>
      <c r="C36" s="24" t="s">
        <v>70</v>
      </c>
      <c r="D36" s="18" t="s">
        <v>24</v>
      </c>
      <c r="E36" s="18">
        <v>5000</v>
      </c>
      <c r="F36" s="34">
        <v>46</v>
      </c>
      <c r="G36" s="18">
        <f t="shared" si="0"/>
        <v>230000</v>
      </c>
      <c r="H36" s="18">
        <v>19.5</v>
      </c>
      <c r="I36" s="18">
        <v>19.5</v>
      </c>
      <c r="J36" s="34">
        <v>16.87</v>
      </c>
      <c r="K36" s="18"/>
      <c r="L36" s="18"/>
      <c r="M36" s="18"/>
      <c r="N36" s="18"/>
      <c r="O36" s="18"/>
      <c r="P36" s="18"/>
      <c r="Q36" s="18"/>
      <c r="R36" s="18"/>
      <c r="S36" s="18">
        <v>35</v>
      </c>
      <c r="T36" s="18"/>
      <c r="U36" s="18"/>
      <c r="V36" s="18"/>
      <c r="W36" s="18"/>
      <c r="X36" s="27"/>
      <c r="Y36" s="18">
        <v>18</v>
      </c>
      <c r="Z36" s="28"/>
      <c r="AA36" s="18"/>
      <c r="AB36" s="18"/>
      <c r="AC36" s="18"/>
      <c r="AD36" s="18"/>
      <c r="AE36" s="18"/>
      <c r="AF36" s="18"/>
      <c r="AG36" s="18"/>
      <c r="AH36" s="18"/>
      <c r="AI36" s="18"/>
    </row>
    <row r="37" spans="1:35" ht="224.4">
      <c r="A37" s="18">
        <v>31</v>
      </c>
      <c r="B37" s="18" t="s">
        <v>68</v>
      </c>
      <c r="C37" s="24" t="s">
        <v>71</v>
      </c>
      <c r="D37" s="18" t="s">
        <v>24</v>
      </c>
      <c r="E37" s="18">
        <v>1000</v>
      </c>
      <c r="F37" s="34">
        <v>55</v>
      </c>
      <c r="G37" s="18">
        <f t="shared" si="0"/>
        <v>55000</v>
      </c>
      <c r="H37" s="18">
        <v>25</v>
      </c>
      <c r="I37" s="18">
        <v>30</v>
      </c>
      <c r="J37" s="34">
        <v>16.87</v>
      </c>
      <c r="K37" s="18"/>
      <c r="L37" s="18"/>
      <c r="M37" s="18"/>
      <c r="N37" s="18"/>
      <c r="O37" s="18"/>
      <c r="P37" s="18"/>
      <c r="Q37" s="18"/>
      <c r="R37" s="18"/>
      <c r="S37" s="18">
        <v>110</v>
      </c>
      <c r="T37" s="18"/>
      <c r="U37" s="18"/>
      <c r="V37" s="18"/>
      <c r="W37" s="18"/>
      <c r="X37" s="27"/>
      <c r="Y37" s="18">
        <v>25</v>
      </c>
      <c r="Z37" s="28"/>
      <c r="AA37" s="18"/>
      <c r="AB37" s="18"/>
      <c r="AC37" s="18"/>
      <c r="AD37" s="18"/>
      <c r="AE37" s="18"/>
      <c r="AF37" s="18"/>
      <c r="AG37" s="18"/>
      <c r="AH37" s="18"/>
      <c r="AI37" s="18"/>
    </row>
    <row r="38" spans="1:35" ht="132">
      <c r="A38" s="18">
        <v>32</v>
      </c>
      <c r="B38" s="18" t="s">
        <v>68</v>
      </c>
      <c r="C38" s="24" t="s">
        <v>72</v>
      </c>
      <c r="D38" s="18" t="s">
        <v>24</v>
      </c>
      <c r="E38" s="18">
        <v>3000</v>
      </c>
      <c r="F38" s="34">
        <v>48</v>
      </c>
      <c r="G38" s="18">
        <f t="shared" si="0"/>
        <v>144000</v>
      </c>
      <c r="H38" s="18">
        <v>18.2</v>
      </c>
      <c r="I38" s="18">
        <v>22</v>
      </c>
      <c r="J38" s="34">
        <v>16.87</v>
      </c>
      <c r="K38" s="18"/>
      <c r="L38" s="18"/>
      <c r="M38" s="18"/>
      <c r="N38" s="18"/>
      <c r="O38" s="18"/>
      <c r="P38" s="18"/>
      <c r="Q38" s="18"/>
      <c r="R38" s="18"/>
      <c r="S38" s="18"/>
      <c r="T38" s="18"/>
      <c r="U38" s="18"/>
      <c r="V38" s="18"/>
      <c r="W38" s="18"/>
      <c r="X38" s="27"/>
      <c r="Y38" s="18">
        <v>18</v>
      </c>
      <c r="Z38" s="28"/>
      <c r="AA38" s="18"/>
      <c r="AB38" s="18"/>
      <c r="AC38" s="18"/>
      <c r="AD38" s="18"/>
      <c r="AE38" s="18"/>
      <c r="AF38" s="18"/>
      <c r="AG38" s="18"/>
      <c r="AH38" s="18"/>
      <c r="AI38" s="18"/>
    </row>
    <row r="39" spans="1:35" ht="145.19999999999999">
      <c r="A39" s="18">
        <v>33</v>
      </c>
      <c r="B39" s="18" t="s">
        <v>68</v>
      </c>
      <c r="C39" s="24" t="s">
        <v>73</v>
      </c>
      <c r="D39" s="18" t="s">
        <v>24</v>
      </c>
      <c r="E39" s="18">
        <v>3000</v>
      </c>
      <c r="F39" s="34">
        <v>29</v>
      </c>
      <c r="G39" s="18">
        <f t="shared" si="0"/>
        <v>87000</v>
      </c>
      <c r="H39" s="18">
        <v>9.8000000000000007</v>
      </c>
      <c r="I39" s="18">
        <v>12</v>
      </c>
      <c r="J39" s="18">
        <v>8.1</v>
      </c>
      <c r="K39" s="18"/>
      <c r="L39" s="18"/>
      <c r="M39" s="18"/>
      <c r="N39" s="18"/>
      <c r="O39" s="18"/>
      <c r="P39" s="18"/>
      <c r="Q39" s="18"/>
      <c r="R39" s="18"/>
      <c r="S39" s="18"/>
      <c r="T39" s="18"/>
      <c r="U39" s="18"/>
      <c r="V39" s="18"/>
      <c r="W39" s="18"/>
      <c r="X39" s="27"/>
      <c r="Y39" s="34">
        <v>8</v>
      </c>
      <c r="Z39" s="28"/>
      <c r="AA39" s="18"/>
      <c r="AB39" s="18"/>
      <c r="AC39" s="18"/>
      <c r="AD39" s="18"/>
      <c r="AE39" s="18"/>
      <c r="AF39" s="18"/>
      <c r="AG39" s="18"/>
      <c r="AH39" s="18"/>
      <c r="AI39" s="18"/>
    </row>
    <row r="40" spans="1:35" ht="145.19999999999999">
      <c r="A40" s="18">
        <v>34</v>
      </c>
      <c r="B40" s="18" t="s">
        <v>68</v>
      </c>
      <c r="C40" s="24" t="s">
        <v>74</v>
      </c>
      <c r="D40" s="18" t="s">
        <v>24</v>
      </c>
      <c r="E40" s="18">
        <v>8000</v>
      </c>
      <c r="F40" s="34">
        <v>28</v>
      </c>
      <c r="G40" s="18">
        <f t="shared" si="0"/>
        <v>224000</v>
      </c>
      <c r="H40" s="18">
        <v>10.5</v>
      </c>
      <c r="I40" s="18">
        <v>11</v>
      </c>
      <c r="J40" s="18">
        <v>8.1</v>
      </c>
      <c r="K40" s="18"/>
      <c r="L40" s="18"/>
      <c r="M40" s="18"/>
      <c r="N40" s="18"/>
      <c r="O40" s="18"/>
      <c r="P40" s="18"/>
      <c r="Q40" s="18"/>
      <c r="R40" s="18"/>
      <c r="S40" s="18">
        <v>18</v>
      </c>
      <c r="T40" s="18"/>
      <c r="U40" s="18"/>
      <c r="V40" s="18">
        <v>28</v>
      </c>
      <c r="W40" s="18"/>
      <c r="X40" s="27"/>
      <c r="Y40" s="34">
        <v>8</v>
      </c>
      <c r="Z40" s="28"/>
      <c r="AA40" s="18"/>
      <c r="AB40" s="18"/>
      <c r="AC40" s="18"/>
      <c r="AD40" s="18"/>
      <c r="AE40" s="18"/>
      <c r="AF40" s="18"/>
      <c r="AG40" s="18"/>
      <c r="AH40" s="18"/>
      <c r="AI40" s="18"/>
    </row>
    <row r="41" spans="1:35" ht="145.19999999999999">
      <c r="A41" s="18">
        <v>35</v>
      </c>
      <c r="B41" s="18" t="s">
        <v>68</v>
      </c>
      <c r="C41" s="24" t="s">
        <v>75</v>
      </c>
      <c r="D41" s="18" t="s">
        <v>24</v>
      </c>
      <c r="E41" s="18">
        <v>3000</v>
      </c>
      <c r="F41" s="34">
        <v>55</v>
      </c>
      <c r="G41" s="18">
        <f t="shared" si="0"/>
        <v>165000</v>
      </c>
      <c r="H41" s="18">
        <v>26.9</v>
      </c>
      <c r="I41" s="18">
        <v>32</v>
      </c>
      <c r="J41" s="34">
        <v>21.6</v>
      </c>
      <c r="K41" s="18"/>
      <c r="L41" s="18"/>
      <c r="M41" s="18"/>
      <c r="N41" s="18"/>
      <c r="O41" s="18"/>
      <c r="P41" s="18"/>
      <c r="Q41" s="18"/>
      <c r="R41" s="18"/>
      <c r="S41" s="18"/>
      <c r="T41" s="18"/>
      <c r="U41" s="18"/>
      <c r="V41" s="18"/>
      <c r="W41" s="18"/>
      <c r="X41" s="27"/>
      <c r="Y41" s="18">
        <v>25</v>
      </c>
      <c r="Z41" s="28"/>
      <c r="AA41" s="18"/>
      <c r="AB41" s="18"/>
      <c r="AC41" s="18"/>
      <c r="AD41" s="18"/>
      <c r="AE41" s="18"/>
      <c r="AF41" s="18"/>
      <c r="AG41" s="18"/>
      <c r="AH41" s="18"/>
      <c r="AI41" s="18"/>
    </row>
    <row r="42" spans="1:35" ht="145.19999999999999">
      <c r="A42" s="18">
        <v>36</v>
      </c>
      <c r="B42" s="18" t="s">
        <v>68</v>
      </c>
      <c r="C42" s="24" t="s">
        <v>76</v>
      </c>
      <c r="D42" s="18" t="s">
        <v>24</v>
      </c>
      <c r="E42" s="18">
        <v>5000</v>
      </c>
      <c r="F42" s="34">
        <v>48</v>
      </c>
      <c r="G42" s="18">
        <f t="shared" si="0"/>
        <v>240000</v>
      </c>
      <c r="H42" s="18">
        <v>19.5</v>
      </c>
      <c r="I42" s="18">
        <v>21</v>
      </c>
      <c r="J42" s="34">
        <v>16.87</v>
      </c>
      <c r="K42" s="18"/>
      <c r="L42" s="18"/>
      <c r="M42" s="18"/>
      <c r="N42" s="18"/>
      <c r="O42" s="18"/>
      <c r="P42" s="18"/>
      <c r="Q42" s="18"/>
      <c r="R42" s="18"/>
      <c r="S42" s="18">
        <v>35</v>
      </c>
      <c r="T42" s="18"/>
      <c r="U42" s="18"/>
      <c r="V42" s="18"/>
      <c r="W42" s="18"/>
      <c r="X42" s="27"/>
      <c r="Y42" s="18">
        <v>18</v>
      </c>
      <c r="Z42" s="28"/>
      <c r="AA42" s="18"/>
      <c r="AB42" s="18"/>
      <c r="AC42" s="18"/>
      <c r="AD42" s="18"/>
      <c r="AE42" s="18"/>
      <c r="AF42" s="18"/>
      <c r="AG42" s="18"/>
      <c r="AH42" s="18"/>
      <c r="AI42" s="18"/>
    </row>
    <row r="43" spans="1:35" ht="39.6">
      <c r="A43" s="18">
        <v>37</v>
      </c>
      <c r="B43" s="18" t="s">
        <v>77</v>
      </c>
      <c r="C43" s="24" t="s">
        <v>115</v>
      </c>
      <c r="D43" s="18" t="s">
        <v>24</v>
      </c>
      <c r="E43" s="18">
        <v>20000</v>
      </c>
      <c r="F43" s="34">
        <v>54</v>
      </c>
      <c r="G43" s="18">
        <f t="shared" si="0"/>
        <v>1080000</v>
      </c>
      <c r="H43" s="18">
        <v>38</v>
      </c>
      <c r="I43" s="18"/>
      <c r="J43" s="18"/>
      <c r="K43" s="18"/>
      <c r="L43" s="18">
        <v>45</v>
      </c>
      <c r="M43" s="18"/>
      <c r="N43" s="18">
        <v>35</v>
      </c>
      <c r="O43" s="18"/>
      <c r="P43" s="18">
        <v>35</v>
      </c>
      <c r="Q43" s="18"/>
      <c r="R43" s="18"/>
      <c r="S43" s="18"/>
      <c r="T43" s="18"/>
      <c r="U43" s="18"/>
      <c r="V43" s="18"/>
      <c r="W43" s="18"/>
      <c r="X43" s="27">
        <v>49.8</v>
      </c>
      <c r="Y43" s="34">
        <v>35</v>
      </c>
      <c r="Z43" s="28"/>
      <c r="AA43" s="18"/>
      <c r="AB43" s="18"/>
      <c r="AC43" s="18"/>
      <c r="AD43" s="18"/>
      <c r="AE43" s="18">
        <v>39.6</v>
      </c>
      <c r="AF43" s="18"/>
      <c r="AG43" s="18"/>
      <c r="AH43" s="18"/>
      <c r="AI43" s="18"/>
    </row>
    <row r="44" spans="1:35" ht="26.4">
      <c r="A44" s="18">
        <v>38</v>
      </c>
      <c r="B44" s="18" t="s">
        <v>78</v>
      </c>
      <c r="C44" s="24" t="s">
        <v>79</v>
      </c>
      <c r="D44" s="18" t="s">
        <v>80</v>
      </c>
      <c r="E44" s="18">
        <v>30</v>
      </c>
      <c r="F44" s="34">
        <v>18550</v>
      </c>
      <c r="G44" s="18">
        <f t="shared" si="0"/>
        <v>556500</v>
      </c>
      <c r="H44" s="18"/>
      <c r="I44" s="18"/>
      <c r="J44" s="18"/>
      <c r="K44" s="18"/>
      <c r="L44" s="18"/>
      <c r="M44" s="18"/>
      <c r="N44" s="18"/>
      <c r="O44" s="18"/>
      <c r="P44" s="18"/>
      <c r="Q44" s="18"/>
      <c r="R44" s="18"/>
      <c r="S44" s="34">
        <v>14350</v>
      </c>
      <c r="T44" s="18"/>
      <c r="U44" s="18"/>
      <c r="V44" s="18"/>
      <c r="W44" s="18"/>
      <c r="X44" s="27"/>
      <c r="Z44" s="28"/>
      <c r="AA44" s="18"/>
      <c r="AB44" s="18"/>
      <c r="AC44" s="18"/>
      <c r="AD44" s="18"/>
      <c r="AE44" s="18"/>
      <c r="AF44" s="18"/>
      <c r="AG44" s="18"/>
      <c r="AH44" s="18"/>
      <c r="AI44" s="18"/>
    </row>
    <row r="45" spans="1:35" ht="26.4">
      <c r="A45" s="18">
        <v>39</v>
      </c>
      <c r="B45" s="18" t="s">
        <v>78</v>
      </c>
      <c r="C45" s="24" t="s">
        <v>81</v>
      </c>
      <c r="D45" s="18" t="s">
        <v>80</v>
      </c>
      <c r="E45" s="18">
        <v>70</v>
      </c>
      <c r="F45" s="34">
        <v>12600</v>
      </c>
      <c r="G45" s="18">
        <f t="shared" si="0"/>
        <v>882000</v>
      </c>
      <c r="H45" s="18"/>
      <c r="I45" s="18"/>
      <c r="J45" s="18"/>
      <c r="K45" s="18"/>
      <c r="L45" s="18"/>
      <c r="M45" s="18"/>
      <c r="N45" s="18"/>
      <c r="O45" s="18"/>
      <c r="P45" s="18"/>
      <c r="Q45" s="18"/>
      <c r="R45" s="18"/>
      <c r="S45" s="34">
        <v>10900</v>
      </c>
      <c r="T45" s="18"/>
      <c r="U45" s="18"/>
      <c r="V45" s="18"/>
      <c r="W45" s="18"/>
      <c r="X45" s="27"/>
      <c r="Z45" s="28"/>
      <c r="AA45" s="18"/>
      <c r="AB45" s="18"/>
      <c r="AC45" s="18"/>
      <c r="AD45" s="18"/>
      <c r="AE45" s="18"/>
      <c r="AF45" s="18"/>
      <c r="AG45" s="18"/>
      <c r="AH45" s="18"/>
      <c r="AI45" s="18"/>
    </row>
    <row r="46" spans="1:35" ht="26.4">
      <c r="A46" s="18">
        <v>40</v>
      </c>
      <c r="B46" s="18" t="s">
        <v>78</v>
      </c>
      <c r="C46" s="24" t="s">
        <v>82</v>
      </c>
      <c r="D46" s="18" t="s">
        <v>80</v>
      </c>
      <c r="E46" s="18">
        <v>25</v>
      </c>
      <c r="F46" s="34">
        <v>5935</v>
      </c>
      <c r="G46" s="18">
        <f t="shared" si="0"/>
        <v>148375</v>
      </c>
      <c r="H46" s="18"/>
      <c r="I46" s="18"/>
      <c r="J46" s="18"/>
      <c r="K46" s="18"/>
      <c r="L46" s="18"/>
      <c r="M46" s="18"/>
      <c r="N46" s="18"/>
      <c r="O46" s="18"/>
      <c r="P46" s="18"/>
      <c r="Q46" s="18"/>
      <c r="R46" s="18"/>
      <c r="S46" s="34">
        <v>5300</v>
      </c>
      <c r="T46" s="18"/>
      <c r="U46" s="18"/>
      <c r="V46" s="18"/>
      <c r="W46" s="18"/>
      <c r="X46" s="27"/>
      <c r="Z46" s="28"/>
      <c r="AA46" s="18"/>
      <c r="AB46" s="18"/>
      <c r="AC46" s="18"/>
      <c r="AD46" s="18"/>
      <c r="AE46" s="18"/>
      <c r="AF46" s="18"/>
      <c r="AG46" s="18"/>
      <c r="AH46" s="18"/>
      <c r="AI46" s="18"/>
    </row>
    <row r="47" spans="1:35" ht="26.4">
      <c r="A47" s="18">
        <v>41</v>
      </c>
      <c r="B47" s="18" t="s">
        <v>83</v>
      </c>
      <c r="C47" s="24" t="s">
        <v>84</v>
      </c>
      <c r="D47" s="18" t="s">
        <v>24</v>
      </c>
      <c r="E47" s="18">
        <v>30000</v>
      </c>
      <c r="F47" s="34">
        <v>10</v>
      </c>
      <c r="G47" s="18">
        <f t="shared" si="0"/>
        <v>300000</v>
      </c>
      <c r="H47" s="34">
        <v>4.4000000000000004</v>
      </c>
      <c r="I47" s="18">
        <v>6.5</v>
      </c>
      <c r="J47" s="18"/>
      <c r="K47" s="18">
        <v>5.3</v>
      </c>
      <c r="L47" s="18">
        <v>4.5</v>
      </c>
      <c r="M47" s="18"/>
      <c r="N47" s="18">
        <v>35</v>
      </c>
      <c r="O47" s="18"/>
      <c r="P47" s="18">
        <v>4.5</v>
      </c>
      <c r="Q47" s="18"/>
      <c r="R47" s="18"/>
      <c r="S47" s="18"/>
      <c r="T47" s="18"/>
      <c r="U47" s="18">
        <v>4.5</v>
      </c>
      <c r="V47" s="18"/>
      <c r="W47" s="18"/>
      <c r="X47" s="27"/>
      <c r="Y47" s="18">
        <v>5</v>
      </c>
      <c r="Z47" s="28"/>
      <c r="AA47" s="18"/>
      <c r="AB47" s="18"/>
      <c r="AC47" s="18"/>
      <c r="AD47" s="18"/>
      <c r="AE47" s="18">
        <v>4.5999999999999996</v>
      </c>
      <c r="AF47" s="18"/>
      <c r="AG47" s="18"/>
      <c r="AH47" s="18"/>
      <c r="AI47" s="18"/>
    </row>
    <row r="48" spans="1:35">
      <c r="A48" s="18">
        <v>42</v>
      </c>
      <c r="B48" s="18" t="s">
        <v>85</v>
      </c>
      <c r="C48" s="24" t="s">
        <v>86</v>
      </c>
      <c r="D48" s="18" t="s">
        <v>19</v>
      </c>
      <c r="E48" s="18">
        <v>10000</v>
      </c>
      <c r="F48" s="34">
        <v>468</v>
      </c>
      <c r="G48" s="18">
        <f t="shared" si="0"/>
        <v>4680000</v>
      </c>
      <c r="H48" s="34">
        <v>453</v>
      </c>
      <c r="I48" s="34">
        <v>85</v>
      </c>
      <c r="J48" s="18"/>
      <c r="K48" s="18">
        <v>455</v>
      </c>
      <c r="L48" s="18"/>
      <c r="M48" s="18"/>
      <c r="N48" s="18"/>
      <c r="O48" s="18"/>
      <c r="P48" s="18"/>
      <c r="Q48" s="18"/>
      <c r="R48" s="18"/>
      <c r="S48" s="18">
        <v>110</v>
      </c>
      <c r="T48" s="18"/>
      <c r="U48" s="18"/>
      <c r="V48" s="18"/>
      <c r="W48" s="18"/>
      <c r="X48" s="27"/>
      <c r="Z48" s="28"/>
      <c r="AA48" s="18"/>
      <c r="AB48" s="18"/>
      <c r="AC48" s="18"/>
      <c r="AD48" s="18"/>
      <c r="AE48" s="18"/>
      <c r="AF48" s="18"/>
      <c r="AG48" s="18"/>
      <c r="AH48" s="18"/>
      <c r="AI48" s="18"/>
    </row>
    <row r="49" spans="1:35">
      <c r="A49" s="18">
        <v>43</v>
      </c>
      <c r="B49" s="18" t="s">
        <v>87</v>
      </c>
      <c r="C49" s="24" t="s">
        <v>88</v>
      </c>
      <c r="D49" s="18" t="s">
        <v>24</v>
      </c>
      <c r="E49" s="18">
        <v>10</v>
      </c>
      <c r="F49" s="34">
        <v>1252</v>
      </c>
      <c r="G49" s="18">
        <f t="shared" si="0"/>
        <v>12520</v>
      </c>
      <c r="H49" s="18"/>
      <c r="I49" s="18"/>
      <c r="J49" s="18"/>
      <c r="K49" s="18"/>
      <c r="L49" s="18"/>
      <c r="M49" s="18"/>
      <c r="N49" s="18"/>
      <c r="O49" s="18"/>
      <c r="P49" s="18"/>
      <c r="Q49" s="18"/>
      <c r="R49" s="18"/>
      <c r="S49" s="18"/>
      <c r="T49" s="18"/>
      <c r="U49" s="18"/>
      <c r="V49" s="18"/>
      <c r="W49" s="18"/>
      <c r="X49" s="27"/>
      <c r="Z49" s="28"/>
      <c r="AA49" s="18"/>
      <c r="AB49" s="18"/>
      <c r="AC49" s="18"/>
      <c r="AD49" s="18"/>
      <c r="AE49" s="34">
        <v>800</v>
      </c>
      <c r="AF49" s="18"/>
      <c r="AG49" s="18"/>
      <c r="AH49" s="18"/>
      <c r="AI49" s="18"/>
    </row>
    <row r="50" spans="1:35" s="39" customFormat="1" ht="26.4">
      <c r="A50" s="35">
        <v>44</v>
      </c>
      <c r="B50" s="35" t="s">
        <v>89</v>
      </c>
      <c r="C50" s="36" t="s">
        <v>90</v>
      </c>
      <c r="D50" s="35" t="s">
        <v>91</v>
      </c>
      <c r="E50" s="35">
        <v>30</v>
      </c>
      <c r="F50" s="35">
        <v>2225</v>
      </c>
      <c r="G50" s="35">
        <f t="shared" si="0"/>
        <v>66750</v>
      </c>
      <c r="H50" s="35"/>
      <c r="I50" s="35"/>
      <c r="J50" s="35"/>
      <c r="K50" s="35"/>
      <c r="L50" s="35"/>
      <c r="M50" s="35"/>
      <c r="N50" s="35"/>
      <c r="O50" s="35"/>
      <c r="P50" s="35"/>
      <c r="Q50" s="35"/>
      <c r="R50" s="35"/>
      <c r="S50" s="35"/>
      <c r="T50" s="35"/>
      <c r="U50" s="35"/>
      <c r="V50" s="35"/>
      <c r="W50" s="35"/>
      <c r="X50" s="37"/>
      <c r="Y50" s="35"/>
      <c r="Z50" s="38"/>
      <c r="AA50" s="35"/>
      <c r="AB50" s="35"/>
      <c r="AC50" s="35"/>
      <c r="AD50" s="35"/>
      <c r="AE50" s="35"/>
      <c r="AF50" s="35"/>
      <c r="AG50" s="35"/>
      <c r="AH50" s="35"/>
      <c r="AI50" s="35"/>
    </row>
    <row r="51" spans="1:35" ht="171.6">
      <c r="A51" s="18">
        <v>45</v>
      </c>
      <c r="B51" s="18" t="s">
        <v>92</v>
      </c>
      <c r="C51" s="24" t="s">
        <v>93</v>
      </c>
      <c r="D51" s="18" t="s">
        <v>24</v>
      </c>
      <c r="E51" s="18">
        <v>10000</v>
      </c>
      <c r="F51" s="34">
        <v>310</v>
      </c>
      <c r="G51" s="18">
        <f t="shared" si="0"/>
        <v>3100000</v>
      </c>
      <c r="H51" s="34">
        <v>190</v>
      </c>
      <c r="I51" s="18">
        <v>192</v>
      </c>
      <c r="J51" s="18"/>
      <c r="K51" s="18">
        <v>287</v>
      </c>
      <c r="L51" s="18"/>
      <c r="M51" s="18"/>
      <c r="N51" s="18"/>
      <c r="O51" s="18"/>
      <c r="P51" s="18"/>
      <c r="Q51" s="18"/>
      <c r="R51" s="18"/>
      <c r="S51" s="18"/>
      <c r="T51" s="18"/>
      <c r="U51" s="18"/>
      <c r="V51" s="18"/>
      <c r="W51" s="18">
        <v>230</v>
      </c>
      <c r="X51" s="27"/>
      <c r="Z51" s="28"/>
      <c r="AA51" s="18"/>
      <c r="AB51" s="18">
        <v>250</v>
      </c>
      <c r="AC51" s="18"/>
      <c r="AD51" s="18"/>
      <c r="AE51" s="18"/>
      <c r="AF51" s="18"/>
      <c r="AG51" s="18"/>
      <c r="AH51" s="18"/>
      <c r="AI51" s="18"/>
    </row>
    <row r="52" spans="1:35" ht="105.6">
      <c r="A52" s="18">
        <v>46</v>
      </c>
      <c r="B52" s="18" t="s">
        <v>92</v>
      </c>
      <c r="C52" s="24" t="s">
        <v>94</v>
      </c>
      <c r="D52" s="18" t="s">
        <v>24</v>
      </c>
      <c r="E52" s="18">
        <v>2000</v>
      </c>
      <c r="F52" s="34">
        <v>310</v>
      </c>
      <c r="G52" s="18">
        <f t="shared" si="0"/>
        <v>620000</v>
      </c>
      <c r="H52" s="18"/>
      <c r="I52" s="18"/>
      <c r="J52" s="18"/>
      <c r="K52" s="18"/>
      <c r="L52" s="18"/>
      <c r="M52" s="18"/>
      <c r="N52" s="18"/>
      <c r="O52" s="18"/>
      <c r="P52" s="18"/>
      <c r="Q52" s="18"/>
      <c r="R52" s="18"/>
      <c r="S52" s="18"/>
      <c r="T52" s="18"/>
      <c r="U52" s="18"/>
      <c r="V52" s="18"/>
      <c r="W52" s="18"/>
      <c r="X52" s="27"/>
      <c r="Z52" s="28"/>
      <c r="AA52" s="18"/>
      <c r="AB52" s="34">
        <v>305</v>
      </c>
      <c r="AC52" s="18"/>
      <c r="AD52" s="18"/>
      <c r="AE52" s="18"/>
      <c r="AF52" s="18"/>
      <c r="AG52" s="18"/>
      <c r="AH52" s="18"/>
      <c r="AI52" s="18"/>
    </row>
    <row r="53" spans="1:35" ht="26.4">
      <c r="A53" s="18">
        <v>47</v>
      </c>
      <c r="B53" s="18" t="s">
        <v>95</v>
      </c>
      <c r="C53" s="24" t="s">
        <v>96</v>
      </c>
      <c r="D53" s="18" t="s">
        <v>24</v>
      </c>
      <c r="E53" s="18">
        <v>50000</v>
      </c>
      <c r="F53" s="34">
        <v>13.62</v>
      </c>
      <c r="G53" s="18">
        <f t="shared" si="0"/>
        <v>681000</v>
      </c>
      <c r="H53" s="18"/>
      <c r="I53" s="18"/>
      <c r="J53" s="18"/>
      <c r="K53" s="18"/>
      <c r="L53" s="34">
        <v>9.86</v>
      </c>
      <c r="M53" s="18"/>
      <c r="N53" s="18">
        <v>11</v>
      </c>
      <c r="O53" s="18"/>
      <c r="P53" s="18"/>
      <c r="Q53" s="18"/>
      <c r="R53" s="18">
        <v>9.9</v>
      </c>
      <c r="S53" s="18"/>
      <c r="T53" s="18"/>
      <c r="U53" s="18"/>
      <c r="V53" s="18">
        <v>11.7</v>
      </c>
      <c r="W53" s="18"/>
      <c r="X53" s="27">
        <v>12.63</v>
      </c>
      <c r="Z53" s="28"/>
      <c r="AA53" s="18"/>
      <c r="AB53" s="18"/>
      <c r="AC53" s="18">
        <v>10.119999999999999</v>
      </c>
      <c r="AD53" s="18"/>
      <c r="AE53" s="18">
        <v>10.65</v>
      </c>
      <c r="AF53" s="18"/>
      <c r="AG53" s="18"/>
      <c r="AH53" s="18"/>
      <c r="AI53" s="18"/>
    </row>
    <row r="54" spans="1:35" s="39" customFormat="1" ht="26.4">
      <c r="A54" s="35">
        <v>48</v>
      </c>
      <c r="B54" s="35" t="s">
        <v>95</v>
      </c>
      <c r="C54" s="36" t="s">
        <v>97</v>
      </c>
      <c r="D54" s="35" t="s">
        <v>24</v>
      </c>
      <c r="E54" s="35">
        <v>50000</v>
      </c>
      <c r="F54" s="35">
        <v>20.69</v>
      </c>
      <c r="G54" s="35">
        <f t="shared" si="0"/>
        <v>1034500.0000000001</v>
      </c>
      <c r="H54" s="35"/>
      <c r="I54" s="35"/>
      <c r="J54" s="35"/>
      <c r="K54" s="35"/>
      <c r="L54" s="35"/>
      <c r="M54" s="35"/>
      <c r="N54" s="35"/>
      <c r="O54" s="35"/>
      <c r="P54" s="35"/>
      <c r="Q54" s="35"/>
      <c r="R54" s="35"/>
      <c r="S54" s="35"/>
      <c r="T54" s="35"/>
      <c r="U54" s="35"/>
      <c r="V54" s="35"/>
      <c r="W54" s="35"/>
      <c r="X54" s="37"/>
      <c r="Y54" s="35"/>
      <c r="Z54" s="38"/>
      <c r="AA54" s="35"/>
      <c r="AB54" s="35"/>
      <c r="AC54" s="35"/>
      <c r="AD54" s="35"/>
      <c r="AE54" s="35"/>
      <c r="AF54" s="35"/>
      <c r="AG54" s="35"/>
      <c r="AH54" s="35"/>
      <c r="AI54" s="35"/>
    </row>
    <row r="55" spans="1:35" ht="39.6">
      <c r="A55" s="18">
        <v>49</v>
      </c>
      <c r="B55" s="18" t="s">
        <v>98</v>
      </c>
      <c r="C55" s="25" t="s">
        <v>99</v>
      </c>
      <c r="D55" s="18" t="s">
        <v>24</v>
      </c>
      <c r="E55" s="18">
        <v>5000</v>
      </c>
      <c r="F55" s="34">
        <v>18.5</v>
      </c>
      <c r="G55" s="18">
        <f t="shared" si="0"/>
        <v>92500</v>
      </c>
      <c r="H55" s="18"/>
      <c r="I55" s="18"/>
      <c r="J55" s="18"/>
      <c r="K55" s="18"/>
      <c r="L55" s="18">
        <v>18.45</v>
      </c>
      <c r="M55" s="18"/>
      <c r="N55" s="18"/>
      <c r="O55" s="18"/>
      <c r="P55" s="18"/>
      <c r="Q55" s="18"/>
      <c r="R55" s="18"/>
      <c r="S55" s="18"/>
      <c r="T55" s="18"/>
      <c r="U55" s="18"/>
      <c r="V55" s="18"/>
      <c r="W55" s="18"/>
      <c r="X55" s="27"/>
      <c r="Z55" s="28"/>
      <c r="AA55" s="18"/>
      <c r="AB55" s="18"/>
      <c r="AC55" s="34">
        <v>18.190000000000001</v>
      </c>
      <c r="AD55" s="18"/>
      <c r="AE55" s="18"/>
      <c r="AF55" s="18"/>
      <c r="AG55" s="18"/>
      <c r="AH55" s="18"/>
      <c r="AI55" s="18"/>
    </row>
    <row r="56" spans="1:35" ht="26.4">
      <c r="A56" s="18">
        <v>50</v>
      </c>
      <c r="B56" s="18" t="s">
        <v>98</v>
      </c>
      <c r="C56" s="24" t="s">
        <v>100</v>
      </c>
      <c r="D56" s="18" t="s">
        <v>24</v>
      </c>
      <c r="E56" s="18">
        <v>5000</v>
      </c>
      <c r="F56" s="34">
        <v>115</v>
      </c>
      <c r="G56" s="18">
        <f t="shared" si="0"/>
        <v>575000</v>
      </c>
      <c r="H56" s="18"/>
      <c r="I56" s="18"/>
      <c r="J56" s="18"/>
      <c r="K56" s="18">
        <v>93</v>
      </c>
      <c r="L56" s="18">
        <v>113</v>
      </c>
      <c r="M56" s="18"/>
      <c r="N56" s="18"/>
      <c r="O56" s="18"/>
      <c r="P56" s="18"/>
      <c r="Q56" s="18"/>
      <c r="R56" s="18"/>
      <c r="S56" s="18"/>
      <c r="T56" s="18"/>
      <c r="U56" s="18"/>
      <c r="V56" s="34">
        <v>90.5</v>
      </c>
      <c r="W56" s="18"/>
      <c r="X56" s="27"/>
      <c r="Z56" s="28"/>
      <c r="AA56" s="18"/>
      <c r="AB56" s="18"/>
      <c r="AC56" s="18"/>
      <c r="AD56" s="18"/>
      <c r="AE56" s="18"/>
      <c r="AF56" s="18"/>
      <c r="AG56" s="18"/>
      <c r="AH56" s="18"/>
      <c r="AI56" s="18"/>
    </row>
    <row r="57" spans="1:35" s="39" customFormat="1" ht="26.4">
      <c r="A57" s="35">
        <v>51</v>
      </c>
      <c r="B57" s="35" t="s">
        <v>98</v>
      </c>
      <c r="C57" s="36" t="s">
        <v>101</v>
      </c>
      <c r="D57" s="35" t="s">
        <v>24</v>
      </c>
      <c r="E57" s="35">
        <v>1000</v>
      </c>
      <c r="F57" s="35">
        <v>128</v>
      </c>
      <c r="G57" s="35">
        <f t="shared" si="0"/>
        <v>128000</v>
      </c>
      <c r="H57" s="35"/>
      <c r="I57" s="35"/>
      <c r="J57" s="35"/>
      <c r="K57" s="35"/>
      <c r="L57" s="35"/>
      <c r="M57" s="35"/>
      <c r="N57" s="35"/>
      <c r="O57" s="35"/>
      <c r="P57" s="35"/>
      <c r="Q57" s="35"/>
      <c r="R57" s="35"/>
      <c r="S57" s="35"/>
      <c r="T57" s="35"/>
      <c r="U57" s="35"/>
      <c r="V57" s="35"/>
      <c r="W57" s="35"/>
      <c r="X57" s="37"/>
      <c r="Y57" s="35"/>
      <c r="Z57" s="38"/>
      <c r="AA57" s="35"/>
      <c r="AB57" s="35"/>
      <c r="AC57" s="35"/>
      <c r="AD57" s="35"/>
      <c r="AE57" s="35"/>
      <c r="AF57" s="35"/>
      <c r="AG57" s="35"/>
      <c r="AH57" s="35"/>
      <c r="AI57" s="35"/>
    </row>
    <row r="58" spans="1:35" s="39" customFormat="1" ht="26.4">
      <c r="A58" s="35">
        <v>52</v>
      </c>
      <c r="B58" s="35" t="s">
        <v>95</v>
      </c>
      <c r="C58" s="36" t="s">
        <v>102</v>
      </c>
      <c r="D58" s="35" t="s">
        <v>24</v>
      </c>
      <c r="E58" s="35">
        <v>1000</v>
      </c>
      <c r="F58" s="35">
        <v>23</v>
      </c>
      <c r="G58" s="35">
        <f t="shared" si="0"/>
        <v>23000</v>
      </c>
      <c r="H58" s="35"/>
      <c r="I58" s="35"/>
      <c r="J58" s="35"/>
      <c r="K58" s="35"/>
      <c r="L58" s="35"/>
      <c r="M58" s="35"/>
      <c r="N58" s="35"/>
      <c r="O58" s="35"/>
      <c r="P58" s="35"/>
      <c r="Q58" s="35"/>
      <c r="R58" s="35"/>
      <c r="S58" s="35"/>
      <c r="T58" s="35"/>
      <c r="U58" s="35"/>
      <c r="V58" s="35"/>
      <c r="W58" s="35"/>
      <c r="X58" s="37"/>
      <c r="Y58" s="35"/>
      <c r="Z58" s="38"/>
      <c r="AA58" s="35"/>
      <c r="AB58" s="35"/>
      <c r="AC58" s="35"/>
      <c r="AD58" s="35"/>
      <c r="AE58" s="35"/>
      <c r="AF58" s="35"/>
      <c r="AG58" s="35"/>
      <c r="AH58" s="35"/>
      <c r="AI58" s="35"/>
    </row>
    <row r="59" spans="1:35" ht="26.4">
      <c r="A59" s="18">
        <v>53</v>
      </c>
      <c r="B59" s="18" t="s">
        <v>103</v>
      </c>
      <c r="C59" s="24" t="s">
        <v>104</v>
      </c>
      <c r="D59" s="18" t="s">
        <v>24</v>
      </c>
      <c r="E59" s="18">
        <v>200</v>
      </c>
      <c r="F59" s="34">
        <v>550</v>
      </c>
      <c r="G59" s="18">
        <f t="shared" si="0"/>
        <v>110000</v>
      </c>
      <c r="H59" s="18">
        <v>198</v>
      </c>
      <c r="I59" s="18"/>
      <c r="J59" s="18"/>
      <c r="K59" s="18"/>
      <c r="L59" s="18"/>
      <c r="M59" s="18">
        <v>310</v>
      </c>
      <c r="N59" s="18"/>
      <c r="O59" s="18"/>
      <c r="P59" s="18"/>
      <c r="Q59" s="18"/>
      <c r="R59" s="18"/>
      <c r="S59" s="18"/>
      <c r="T59" s="18"/>
      <c r="U59" s="18">
        <v>210</v>
      </c>
      <c r="V59" s="18">
        <v>238</v>
      </c>
      <c r="W59" s="18">
        <v>380</v>
      </c>
      <c r="X59" s="27"/>
      <c r="Z59" s="40">
        <v>190</v>
      </c>
      <c r="AA59" s="18"/>
      <c r="AB59" s="18"/>
      <c r="AC59" s="18"/>
      <c r="AD59" s="18"/>
      <c r="AE59" s="18">
        <v>440</v>
      </c>
      <c r="AF59" s="18"/>
      <c r="AG59" s="18"/>
      <c r="AH59" s="18"/>
      <c r="AI59" s="18"/>
    </row>
    <row r="60" spans="1:35" ht="26.4">
      <c r="A60" s="18">
        <v>54</v>
      </c>
      <c r="B60" s="18" t="s">
        <v>103</v>
      </c>
      <c r="C60" s="24" t="s">
        <v>105</v>
      </c>
      <c r="D60" s="18" t="s">
        <v>24</v>
      </c>
      <c r="E60" s="18">
        <v>200</v>
      </c>
      <c r="F60" s="34">
        <v>550</v>
      </c>
      <c r="G60" s="18">
        <f t="shared" si="0"/>
        <v>110000</v>
      </c>
      <c r="H60" s="18">
        <v>198</v>
      </c>
      <c r="I60" s="18"/>
      <c r="J60" s="18"/>
      <c r="K60" s="18"/>
      <c r="L60" s="18"/>
      <c r="M60" s="18">
        <v>310</v>
      </c>
      <c r="N60" s="18"/>
      <c r="O60" s="18"/>
      <c r="P60" s="18"/>
      <c r="Q60" s="18"/>
      <c r="R60" s="18"/>
      <c r="S60" s="18"/>
      <c r="T60" s="18"/>
      <c r="U60" s="18">
        <v>210</v>
      </c>
      <c r="V60" s="18">
        <v>228</v>
      </c>
      <c r="W60" s="18">
        <v>380</v>
      </c>
      <c r="X60" s="27"/>
      <c r="Z60" s="40">
        <v>190</v>
      </c>
      <c r="AA60" s="18"/>
      <c r="AB60" s="18"/>
      <c r="AC60" s="18"/>
      <c r="AD60" s="18"/>
      <c r="AE60" s="18">
        <v>440</v>
      </c>
      <c r="AF60" s="18"/>
      <c r="AG60" s="18"/>
      <c r="AH60" s="18"/>
      <c r="AI60" s="18"/>
    </row>
    <row r="61" spans="1:35" ht="39.6">
      <c r="A61" s="18">
        <v>55</v>
      </c>
      <c r="B61" s="18" t="s">
        <v>103</v>
      </c>
      <c r="C61" s="24" t="s">
        <v>106</v>
      </c>
      <c r="D61" s="18" t="s">
        <v>24</v>
      </c>
      <c r="E61" s="18">
        <v>50</v>
      </c>
      <c r="F61" s="34">
        <v>550</v>
      </c>
      <c r="G61" s="18">
        <f t="shared" si="0"/>
        <v>27500</v>
      </c>
      <c r="H61" s="18"/>
      <c r="I61" s="18"/>
      <c r="J61" s="18"/>
      <c r="K61" s="18"/>
      <c r="L61" s="18"/>
      <c r="M61" s="18">
        <v>310</v>
      </c>
      <c r="N61" s="18"/>
      <c r="O61" s="18"/>
      <c r="P61" s="18"/>
      <c r="Q61" s="18"/>
      <c r="R61" s="18"/>
      <c r="S61" s="18"/>
      <c r="T61" s="18"/>
      <c r="U61" s="34">
        <v>210</v>
      </c>
      <c r="V61" s="18"/>
      <c r="W61" s="18"/>
      <c r="X61" s="27"/>
      <c r="Z61" s="28">
        <v>220</v>
      </c>
      <c r="AA61" s="18"/>
      <c r="AB61" s="18"/>
      <c r="AC61" s="18"/>
      <c r="AD61" s="18"/>
      <c r="AE61" s="18"/>
      <c r="AF61" s="18"/>
      <c r="AG61" s="18"/>
      <c r="AH61" s="18"/>
      <c r="AI61" s="18"/>
    </row>
    <row r="62" spans="1:35" ht="39.6">
      <c r="A62" s="18">
        <v>56</v>
      </c>
      <c r="B62" s="18" t="s">
        <v>103</v>
      </c>
      <c r="C62" s="24" t="s">
        <v>107</v>
      </c>
      <c r="D62" s="18" t="s">
        <v>24</v>
      </c>
      <c r="E62" s="18">
        <v>50</v>
      </c>
      <c r="F62" s="34">
        <v>550</v>
      </c>
      <c r="G62" s="18">
        <f t="shared" si="0"/>
        <v>27500</v>
      </c>
      <c r="H62" s="18"/>
      <c r="I62" s="18"/>
      <c r="J62" s="18"/>
      <c r="K62" s="18"/>
      <c r="L62" s="18"/>
      <c r="M62" s="18">
        <v>310</v>
      </c>
      <c r="N62" s="18"/>
      <c r="O62" s="18"/>
      <c r="P62" s="18"/>
      <c r="Q62" s="18"/>
      <c r="R62" s="18"/>
      <c r="S62" s="18"/>
      <c r="T62" s="18"/>
      <c r="U62" s="34">
        <v>210</v>
      </c>
      <c r="V62" s="18"/>
      <c r="W62" s="18"/>
      <c r="X62" s="27"/>
      <c r="Z62" s="28">
        <v>220</v>
      </c>
      <c r="AA62" s="18"/>
      <c r="AB62" s="18"/>
      <c r="AC62" s="18"/>
      <c r="AD62" s="18"/>
      <c r="AE62" s="18"/>
      <c r="AF62" s="18"/>
      <c r="AG62" s="18"/>
      <c r="AH62" s="18"/>
      <c r="AI62" s="18"/>
    </row>
    <row r="63" spans="1:35" ht="39.6">
      <c r="A63" s="18">
        <v>57</v>
      </c>
      <c r="B63" s="18" t="s">
        <v>103</v>
      </c>
      <c r="C63" s="24" t="s">
        <v>108</v>
      </c>
      <c r="D63" s="18" t="s">
        <v>24</v>
      </c>
      <c r="E63" s="18">
        <v>50</v>
      </c>
      <c r="F63" s="34">
        <v>550</v>
      </c>
      <c r="G63" s="18">
        <f t="shared" si="0"/>
        <v>27500</v>
      </c>
      <c r="H63" s="18"/>
      <c r="I63" s="18"/>
      <c r="J63" s="18"/>
      <c r="K63" s="18"/>
      <c r="L63" s="18"/>
      <c r="M63" s="18">
        <v>310</v>
      </c>
      <c r="N63" s="18"/>
      <c r="O63" s="18"/>
      <c r="P63" s="18"/>
      <c r="Q63" s="18"/>
      <c r="R63" s="18"/>
      <c r="S63" s="18"/>
      <c r="T63" s="18"/>
      <c r="U63" s="34">
        <v>210</v>
      </c>
      <c r="V63" s="18">
        <v>335</v>
      </c>
      <c r="W63" s="18"/>
      <c r="X63" s="27"/>
      <c r="Z63" s="28">
        <v>220</v>
      </c>
      <c r="AA63" s="18"/>
      <c r="AB63" s="18"/>
      <c r="AC63" s="18"/>
      <c r="AD63" s="18"/>
      <c r="AE63" s="18">
        <v>480</v>
      </c>
      <c r="AF63" s="18"/>
      <c r="AG63" s="18"/>
      <c r="AH63" s="18"/>
      <c r="AI63" s="18"/>
    </row>
    <row r="64" spans="1:35" ht="26.4">
      <c r="A64" s="18">
        <v>58</v>
      </c>
      <c r="B64" s="18" t="s">
        <v>103</v>
      </c>
      <c r="C64" s="24" t="s">
        <v>109</v>
      </c>
      <c r="D64" s="18" t="s">
        <v>24</v>
      </c>
      <c r="E64" s="18">
        <v>50</v>
      </c>
      <c r="F64" s="34">
        <v>550</v>
      </c>
      <c r="G64" s="18">
        <f t="shared" si="0"/>
        <v>27500</v>
      </c>
      <c r="H64" s="18">
        <v>280</v>
      </c>
      <c r="I64" s="18"/>
      <c r="J64" s="18"/>
      <c r="K64" s="18"/>
      <c r="L64" s="18"/>
      <c r="M64" s="18">
        <v>310</v>
      </c>
      <c r="N64" s="18"/>
      <c r="O64" s="18"/>
      <c r="P64" s="18"/>
      <c r="Q64" s="18"/>
      <c r="R64" s="18"/>
      <c r="S64" s="18"/>
      <c r="T64" s="18"/>
      <c r="U64" s="18">
        <v>258</v>
      </c>
      <c r="V64" s="18">
        <v>431</v>
      </c>
      <c r="W64" s="18"/>
      <c r="X64" s="27"/>
      <c r="Z64" s="40">
        <v>50</v>
      </c>
      <c r="AA64" s="18"/>
      <c r="AB64" s="18"/>
      <c r="AC64" s="18"/>
      <c r="AD64" s="18"/>
      <c r="AE64" s="18">
        <v>480</v>
      </c>
      <c r="AF64" s="18"/>
      <c r="AG64" s="18"/>
      <c r="AH64" s="18"/>
      <c r="AI64" s="18"/>
    </row>
    <row r="65" spans="1:35" ht="26.4">
      <c r="A65" s="18">
        <v>59</v>
      </c>
      <c r="B65" s="18" t="s">
        <v>103</v>
      </c>
      <c r="C65" s="24" t="s">
        <v>110</v>
      </c>
      <c r="D65" s="18" t="s">
        <v>24</v>
      </c>
      <c r="E65" s="18">
        <v>50</v>
      </c>
      <c r="F65" s="34">
        <v>550</v>
      </c>
      <c r="G65" s="18">
        <f t="shared" si="0"/>
        <v>27500</v>
      </c>
      <c r="H65" s="18">
        <v>280</v>
      </c>
      <c r="I65" s="18"/>
      <c r="J65" s="18"/>
      <c r="K65" s="18"/>
      <c r="L65" s="18"/>
      <c r="M65" s="18">
        <v>310</v>
      </c>
      <c r="N65" s="18"/>
      <c r="O65" s="18"/>
      <c r="P65" s="18"/>
      <c r="Q65" s="18"/>
      <c r="R65" s="18"/>
      <c r="S65" s="18"/>
      <c r="T65" s="18"/>
      <c r="U65" s="34">
        <v>258</v>
      </c>
      <c r="V65" s="18">
        <v>431</v>
      </c>
      <c r="W65" s="18"/>
      <c r="X65" s="27"/>
      <c r="Z65" s="28">
        <v>300</v>
      </c>
      <c r="AA65" s="18"/>
      <c r="AB65" s="18"/>
      <c r="AC65" s="18"/>
      <c r="AD65" s="18"/>
      <c r="AE65" s="18">
        <v>480</v>
      </c>
      <c r="AF65" s="18"/>
      <c r="AG65" s="18"/>
      <c r="AH65" s="18"/>
      <c r="AI65" s="18"/>
    </row>
    <row r="66" spans="1:35" ht="26.4">
      <c r="A66" s="18">
        <v>60</v>
      </c>
      <c r="B66" s="18" t="s">
        <v>103</v>
      </c>
      <c r="C66" s="24" t="s">
        <v>111</v>
      </c>
      <c r="D66" s="18" t="s">
        <v>24</v>
      </c>
      <c r="E66" s="18">
        <v>20</v>
      </c>
      <c r="F66" s="34">
        <v>550</v>
      </c>
      <c r="G66" s="18">
        <f t="shared" si="0"/>
        <v>11000</v>
      </c>
      <c r="H66" s="18"/>
      <c r="I66" s="18"/>
      <c r="J66" s="18"/>
      <c r="K66" s="18"/>
      <c r="L66" s="18"/>
      <c r="M66" s="18">
        <v>310</v>
      </c>
      <c r="N66" s="18"/>
      <c r="O66" s="18"/>
      <c r="P66" s="18"/>
      <c r="Q66" s="18"/>
      <c r="R66" s="18"/>
      <c r="S66" s="18"/>
      <c r="T66" s="18"/>
      <c r="U66" s="34">
        <v>210</v>
      </c>
      <c r="V66" s="18">
        <v>310</v>
      </c>
      <c r="W66" s="18"/>
      <c r="X66" s="27"/>
      <c r="Z66" s="28">
        <v>230</v>
      </c>
      <c r="AA66" s="18"/>
      <c r="AB66" s="18"/>
      <c r="AC66" s="18"/>
      <c r="AD66" s="18"/>
      <c r="AE66" s="18">
        <v>440</v>
      </c>
      <c r="AF66" s="18"/>
      <c r="AG66" s="18"/>
      <c r="AH66" s="18"/>
      <c r="AI66" s="18"/>
    </row>
    <row r="67" spans="1:35" ht="26.4">
      <c r="A67" s="18">
        <v>61</v>
      </c>
      <c r="B67" s="18" t="s">
        <v>103</v>
      </c>
      <c r="C67" s="24" t="s">
        <v>112</v>
      </c>
      <c r="D67" s="18" t="s">
        <v>24</v>
      </c>
      <c r="E67" s="18">
        <v>20</v>
      </c>
      <c r="F67" s="34">
        <v>550</v>
      </c>
      <c r="G67" s="18">
        <f t="shared" si="0"/>
        <v>11000</v>
      </c>
      <c r="H67" s="18"/>
      <c r="I67" s="18"/>
      <c r="J67" s="18"/>
      <c r="K67" s="18"/>
      <c r="L67" s="18"/>
      <c r="M67" s="18">
        <v>310</v>
      </c>
      <c r="N67" s="18"/>
      <c r="O67" s="18">
        <v>260</v>
      </c>
      <c r="P67" s="18"/>
      <c r="Q67" s="18"/>
      <c r="R67" s="18"/>
      <c r="S67" s="18"/>
      <c r="T67" s="18"/>
      <c r="U67" s="34">
        <v>210</v>
      </c>
      <c r="V67" s="18">
        <v>310</v>
      </c>
      <c r="W67" s="18"/>
      <c r="X67" s="27"/>
      <c r="Z67" s="28">
        <v>230</v>
      </c>
      <c r="AA67" s="18"/>
      <c r="AB67" s="18"/>
      <c r="AC67" s="18"/>
      <c r="AD67" s="18"/>
      <c r="AE67" s="18">
        <v>440</v>
      </c>
      <c r="AF67" s="18"/>
      <c r="AG67" s="18"/>
      <c r="AH67" s="18"/>
      <c r="AI67" s="18"/>
    </row>
    <row r="68" spans="1:35" ht="26.4">
      <c r="A68" s="18">
        <v>62</v>
      </c>
      <c r="B68" s="18" t="s">
        <v>103</v>
      </c>
      <c r="C68" s="24" t="s">
        <v>113</v>
      </c>
      <c r="D68" s="18" t="s">
        <v>24</v>
      </c>
      <c r="E68" s="18">
        <v>20</v>
      </c>
      <c r="F68" s="34">
        <v>550</v>
      </c>
      <c r="G68" s="18">
        <f t="shared" si="0"/>
        <v>11000</v>
      </c>
      <c r="H68" s="34">
        <v>209</v>
      </c>
      <c r="I68" s="18"/>
      <c r="J68" s="18"/>
      <c r="K68" s="18"/>
      <c r="L68" s="18"/>
      <c r="M68" s="18">
        <v>310</v>
      </c>
      <c r="N68" s="18"/>
      <c r="O68" s="18"/>
      <c r="P68" s="18"/>
      <c r="Q68" s="18"/>
      <c r="R68" s="18"/>
      <c r="S68" s="18"/>
      <c r="T68" s="18"/>
      <c r="U68" s="18">
        <v>210</v>
      </c>
      <c r="V68" s="18">
        <v>356</v>
      </c>
      <c r="W68" s="18"/>
      <c r="X68" s="27"/>
      <c r="Z68" s="28">
        <v>230</v>
      </c>
      <c r="AA68" s="18"/>
      <c r="AB68" s="18"/>
      <c r="AC68" s="18"/>
      <c r="AD68" s="18"/>
      <c r="AE68" s="18"/>
      <c r="AF68" s="18"/>
      <c r="AG68" s="18"/>
      <c r="AH68" s="18"/>
      <c r="AI68" s="18"/>
    </row>
    <row r="69" spans="1:35">
      <c r="A69" s="18"/>
      <c r="B69" s="18"/>
      <c r="C69" s="23"/>
      <c r="D69" s="18"/>
      <c r="E69" s="18"/>
      <c r="F69" s="18"/>
      <c r="G69" s="19">
        <f>SUM(G7:G68)</f>
        <v>32573325</v>
      </c>
      <c r="H69" s="18"/>
      <c r="I69" s="18"/>
      <c r="J69" s="18"/>
      <c r="K69" s="18"/>
      <c r="L69" s="18"/>
      <c r="M69" s="18"/>
      <c r="N69" s="18"/>
      <c r="O69" s="18"/>
      <c r="P69" s="18"/>
      <c r="Q69" s="18"/>
      <c r="R69" s="18"/>
      <c r="S69" s="18"/>
      <c r="T69" s="18"/>
      <c r="U69" s="18"/>
      <c r="V69" s="18"/>
      <c r="W69" s="18"/>
      <c r="X69" s="27"/>
      <c r="Z69" s="28"/>
      <c r="AA69" s="18"/>
      <c r="AB69" s="18"/>
      <c r="AC69" s="18"/>
      <c r="AD69" s="18"/>
      <c r="AE69" s="18"/>
      <c r="AF69" s="18"/>
      <c r="AG69" s="18"/>
      <c r="AH69" s="18"/>
      <c r="AI69" s="18"/>
    </row>
    <row r="70" spans="1:35">
      <c r="A70" s="18"/>
      <c r="B70" s="18"/>
      <c r="C70" s="23"/>
      <c r="D70" s="18"/>
      <c r="E70" s="18"/>
      <c r="F70" s="18"/>
      <c r="G70" s="18"/>
      <c r="H70" s="18"/>
      <c r="I70" s="18"/>
      <c r="J70" s="18"/>
      <c r="K70" s="18"/>
      <c r="L70" s="18"/>
      <c r="M70" s="18"/>
      <c r="N70" s="18"/>
      <c r="O70" s="18"/>
      <c r="P70" s="18"/>
      <c r="Q70" s="18"/>
      <c r="R70" s="18"/>
      <c r="S70" s="18"/>
      <c r="T70" s="18"/>
      <c r="U70" s="18"/>
      <c r="V70" s="18"/>
      <c r="W70" s="18"/>
      <c r="X70" s="27"/>
      <c r="Z70" s="28"/>
      <c r="AA70" s="18"/>
      <c r="AB70" s="18"/>
      <c r="AC70" s="18"/>
      <c r="AD70" s="18"/>
      <c r="AE70" s="18"/>
      <c r="AF70" s="18"/>
      <c r="AG70" s="18"/>
      <c r="AH70" s="18"/>
      <c r="AI70" s="18"/>
    </row>
    <row r="71" spans="1:35" s="59" customFormat="1" ht="13.2" customHeight="1"/>
    <row r="72" spans="1:35" s="59" customFormat="1" ht="13.2" customHeight="1"/>
    <row r="73" spans="1:35" s="59" customFormat="1" ht="13.2" customHeight="1"/>
    <row r="74" spans="1:35" s="59" customFormat="1" ht="13.2" customHeight="1"/>
    <row r="75" spans="1:35" s="59" customFormat="1" ht="13.2" customHeight="1"/>
    <row r="76" spans="1:35" s="59" customFormat="1" ht="13.2" customHeight="1"/>
    <row r="77" spans="1:35" s="59" customFormat="1" ht="13.2" customHeight="1"/>
    <row r="78" spans="1:35" s="59" customFormat="1" ht="13.2" customHeight="1"/>
    <row r="79" spans="1:35" s="59" customFormat="1" ht="13.2" customHeight="1"/>
    <row r="80" spans="1:35" s="59" customFormat="1" ht="13.2" customHeight="1"/>
    <row r="81" s="59" customFormat="1" ht="13.2" customHeight="1"/>
    <row r="82" s="59" customFormat="1" ht="13.2" customHeight="1"/>
    <row r="83" s="59" customFormat="1" ht="13.2" customHeight="1"/>
    <row r="84" s="59" customFormat="1" ht="13.2" customHeight="1"/>
    <row r="85" s="59" customFormat="1" ht="13.2" customHeight="1"/>
    <row r="86" s="59" customFormat="1" ht="13.2" customHeight="1"/>
    <row r="87" s="59" customFormat="1" ht="13.2" customHeight="1"/>
    <row r="88" s="59" customFormat="1" ht="13.2" customHeight="1"/>
    <row r="89" s="59" customFormat="1" ht="13.2" customHeight="1"/>
    <row r="90" s="59" customFormat="1" ht="13.2" customHeight="1"/>
    <row r="91" s="59" customFormat="1" ht="13.2" customHeight="1"/>
    <row r="92" s="59" customFormat="1" ht="13.2" customHeight="1"/>
    <row r="93" s="59" customFormat="1" ht="13.2" customHeight="1"/>
    <row r="94" s="59" customFormat="1" ht="13.2" customHeight="1"/>
    <row r="95" s="59" customFormat="1" ht="13.2" customHeight="1"/>
    <row r="96" s="59" customFormat="1" ht="13.2" customHeight="1"/>
    <row r="97" spans="1:25" s="59" customFormat="1" ht="13.2" customHeight="1"/>
    <row r="98" spans="1:25" s="59" customFormat="1" ht="13.2" customHeight="1"/>
    <row r="99" spans="1:25" s="59" customFormat="1" ht="13.2" customHeight="1"/>
    <row r="100" spans="1:25" s="59" customFormat="1" ht="13.2" customHeight="1"/>
    <row r="101" spans="1:25" s="59" customFormat="1" ht="13.2" customHeight="1"/>
    <row r="102" spans="1:25" s="59" customFormat="1" ht="13.2" customHeight="1"/>
    <row r="103" spans="1:25" s="59" customFormat="1" ht="13.2" customHeight="1"/>
    <row r="104" spans="1:25">
      <c r="A104" s="29"/>
      <c r="B104" s="29"/>
      <c r="D104" s="29"/>
      <c r="E104" s="29"/>
      <c r="F104" s="29"/>
      <c r="G104" s="29"/>
      <c r="H104" s="29"/>
      <c r="I104" s="29"/>
      <c r="J104" s="29"/>
      <c r="K104" s="29"/>
      <c r="L104" s="29"/>
      <c r="M104" s="29"/>
      <c r="N104" s="29"/>
      <c r="O104" s="29"/>
      <c r="P104" s="29"/>
      <c r="Q104" s="29"/>
      <c r="R104" s="29"/>
      <c r="S104" s="29"/>
      <c r="T104" s="29"/>
      <c r="U104" s="29"/>
      <c r="V104" s="29"/>
      <c r="W104" s="29"/>
      <c r="X104" s="29"/>
      <c r="Y104" s="23"/>
    </row>
  </sheetData>
  <mergeCells count="6">
    <mergeCell ref="A71:XFD103"/>
    <mergeCell ref="D1:O1"/>
    <mergeCell ref="B4:O4"/>
    <mergeCell ref="D2:O2"/>
    <mergeCell ref="D3:O3"/>
    <mergeCell ref="D5:O5"/>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I48"/>
  <sheetViews>
    <sheetView topLeftCell="A3" workbookViewId="0">
      <selection activeCell="A5" sqref="A5:I13"/>
    </sheetView>
  </sheetViews>
  <sheetFormatPr defaultRowHeight="14.4"/>
  <cols>
    <col min="1" max="1" width="5.21875" style="22" customWidth="1"/>
    <col min="2" max="2" width="15.5546875" style="22" customWidth="1"/>
    <col min="3" max="3" width="46.21875" style="29" customWidth="1"/>
    <col min="4" max="8" width="8.88671875" style="22"/>
  </cols>
  <sheetData>
    <row r="1" spans="1:9" ht="14.4" customHeight="1">
      <c r="D1" s="67"/>
      <c r="E1" s="67"/>
      <c r="F1" s="67"/>
      <c r="G1" s="67"/>
    </row>
    <row r="2" spans="1:9">
      <c r="B2" s="32"/>
      <c r="C2" s="32"/>
      <c r="D2" s="60"/>
      <c r="E2" s="60"/>
      <c r="F2" s="60"/>
      <c r="G2" s="60"/>
      <c r="H2" s="60"/>
    </row>
    <row r="3" spans="1:9">
      <c r="B3" s="32"/>
      <c r="C3" s="32"/>
      <c r="D3" s="60"/>
      <c r="E3" s="60"/>
      <c r="F3" s="60"/>
      <c r="G3" s="60"/>
      <c r="H3" s="60"/>
    </row>
    <row r="4" spans="1:9">
      <c r="B4" s="60"/>
      <c r="C4" s="60"/>
      <c r="D4" s="60"/>
      <c r="E4" s="60"/>
      <c r="F4" s="60"/>
      <c r="G4" s="60"/>
      <c r="H4" s="60"/>
    </row>
    <row r="5" spans="1:9">
      <c r="B5" s="32"/>
      <c r="C5" s="32" t="s">
        <v>240</v>
      </c>
      <c r="D5" s="61" t="s">
        <v>255</v>
      </c>
      <c r="E5" s="61"/>
      <c r="F5" s="61"/>
      <c r="G5" s="61"/>
      <c r="H5" s="61"/>
    </row>
    <row r="6" spans="1:9" ht="66">
      <c r="A6" s="21" t="s">
        <v>5</v>
      </c>
      <c r="B6" s="21" t="s">
        <v>6</v>
      </c>
      <c r="C6" s="26" t="s">
        <v>7</v>
      </c>
      <c r="D6" s="21" t="s">
        <v>8</v>
      </c>
      <c r="E6" s="21" t="s">
        <v>9</v>
      </c>
      <c r="F6" s="21" t="s">
        <v>114</v>
      </c>
      <c r="G6" s="21" t="s">
        <v>10</v>
      </c>
      <c r="H6" s="21" t="s">
        <v>114</v>
      </c>
      <c r="I6" s="21" t="s">
        <v>10</v>
      </c>
    </row>
    <row r="7" spans="1:9" ht="26.4">
      <c r="A7" s="18">
        <v>55</v>
      </c>
      <c r="B7" s="18" t="s">
        <v>103</v>
      </c>
      <c r="C7" s="24" t="s">
        <v>106</v>
      </c>
      <c r="D7" s="18" t="s">
        <v>24</v>
      </c>
      <c r="E7" s="18">
        <v>50</v>
      </c>
      <c r="F7" s="34">
        <v>550</v>
      </c>
      <c r="G7" s="18">
        <f>F7*E7</f>
        <v>27500</v>
      </c>
      <c r="H7" s="34">
        <v>210</v>
      </c>
      <c r="I7" s="17">
        <f>H7*E7</f>
        <v>10500</v>
      </c>
    </row>
    <row r="8" spans="1:9" ht="26.4">
      <c r="A8" s="18">
        <v>56</v>
      </c>
      <c r="B8" s="18" t="s">
        <v>103</v>
      </c>
      <c r="C8" s="24" t="s">
        <v>107</v>
      </c>
      <c r="D8" s="18" t="s">
        <v>24</v>
      </c>
      <c r="E8" s="18">
        <v>50</v>
      </c>
      <c r="F8" s="34">
        <v>550</v>
      </c>
      <c r="G8" s="18">
        <f t="shared" ref="G8:G12" si="0">F8*E8</f>
        <v>27500</v>
      </c>
      <c r="H8" s="34">
        <v>210</v>
      </c>
      <c r="I8" s="17">
        <f t="shared" ref="I8:I12" si="1">H8*E8</f>
        <v>10500</v>
      </c>
    </row>
    <row r="9" spans="1:9" ht="26.4">
      <c r="A9" s="18">
        <v>57</v>
      </c>
      <c r="B9" s="18" t="s">
        <v>103</v>
      </c>
      <c r="C9" s="24" t="s">
        <v>108</v>
      </c>
      <c r="D9" s="18" t="s">
        <v>24</v>
      </c>
      <c r="E9" s="18">
        <v>50</v>
      </c>
      <c r="F9" s="34">
        <v>550</v>
      </c>
      <c r="G9" s="18">
        <f t="shared" si="0"/>
        <v>27500</v>
      </c>
      <c r="H9" s="34">
        <v>210</v>
      </c>
      <c r="I9" s="17">
        <f t="shared" si="1"/>
        <v>10500</v>
      </c>
    </row>
    <row r="10" spans="1:9" ht="26.4">
      <c r="A10" s="18">
        <v>59</v>
      </c>
      <c r="B10" s="18" t="s">
        <v>103</v>
      </c>
      <c r="C10" s="24" t="s">
        <v>110</v>
      </c>
      <c r="D10" s="18" t="s">
        <v>24</v>
      </c>
      <c r="E10" s="18">
        <v>50</v>
      </c>
      <c r="F10" s="34">
        <v>550</v>
      </c>
      <c r="G10" s="18">
        <f t="shared" si="0"/>
        <v>27500</v>
      </c>
      <c r="H10" s="34">
        <v>258</v>
      </c>
      <c r="I10" s="17">
        <f t="shared" si="1"/>
        <v>12900</v>
      </c>
    </row>
    <row r="11" spans="1:9" ht="26.4">
      <c r="A11" s="18">
        <v>60</v>
      </c>
      <c r="B11" s="18" t="s">
        <v>103</v>
      </c>
      <c r="C11" s="24" t="s">
        <v>111</v>
      </c>
      <c r="D11" s="18" t="s">
        <v>24</v>
      </c>
      <c r="E11" s="18">
        <v>20</v>
      </c>
      <c r="F11" s="34">
        <v>550</v>
      </c>
      <c r="G11" s="18">
        <f t="shared" si="0"/>
        <v>11000</v>
      </c>
      <c r="H11" s="34">
        <v>210</v>
      </c>
      <c r="I11" s="17">
        <f t="shared" si="1"/>
        <v>4200</v>
      </c>
    </row>
    <row r="12" spans="1:9" ht="26.4">
      <c r="A12" s="18">
        <v>61</v>
      </c>
      <c r="B12" s="18" t="s">
        <v>103</v>
      </c>
      <c r="C12" s="24" t="s">
        <v>112</v>
      </c>
      <c r="D12" s="18" t="s">
        <v>24</v>
      </c>
      <c r="E12" s="18">
        <v>20</v>
      </c>
      <c r="F12" s="34">
        <v>550</v>
      </c>
      <c r="G12" s="18">
        <f t="shared" si="0"/>
        <v>11000</v>
      </c>
      <c r="H12" s="34">
        <v>210</v>
      </c>
      <c r="I12" s="17">
        <f t="shared" si="1"/>
        <v>4200</v>
      </c>
    </row>
    <row r="13" spans="1:9">
      <c r="A13" s="18"/>
      <c r="B13" s="18"/>
      <c r="C13" s="23"/>
      <c r="D13" s="18"/>
      <c r="E13" s="18"/>
      <c r="F13" s="18"/>
      <c r="G13" s="19">
        <f>SUM(G7:G12)</f>
        <v>132000</v>
      </c>
      <c r="H13" s="18"/>
      <c r="I13" s="17">
        <f>SUM(I7:I12)</f>
        <v>52800</v>
      </c>
    </row>
    <row r="14" spans="1:9">
      <c r="A14" s="18"/>
      <c r="B14" s="18"/>
      <c r="C14" s="23"/>
      <c r="D14" s="18"/>
      <c r="E14" s="18"/>
      <c r="F14" s="18"/>
      <c r="G14" s="18"/>
      <c r="H14" s="18"/>
      <c r="I14" s="17"/>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row r="44" spans="1:8">
      <c r="A44" s="29"/>
      <c r="B44" s="29"/>
      <c r="D44" s="29"/>
      <c r="E44" s="29"/>
      <c r="F44" s="29"/>
      <c r="G44" s="29"/>
      <c r="H44" s="29"/>
    </row>
    <row r="45" spans="1:8">
      <c r="A45" s="29"/>
      <c r="B45" s="29"/>
      <c r="D45" s="29"/>
      <c r="E45" s="29"/>
      <c r="F45" s="29"/>
      <c r="G45" s="29"/>
      <c r="H45" s="29"/>
    </row>
    <row r="46" spans="1:8">
      <c r="A46" s="29"/>
      <c r="B46" s="29"/>
      <c r="D46" s="29"/>
      <c r="E46" s="29"/>
      <c r="F46" s="29"/>
      <c r="G46" s="29"/>
      <c r="H46" s="29"/>
    </row>
    <row r="47" spans="1:8">
      <c r="A47" s="29"/>
      <c r="B47" s="29"/>
      <c r="D47" s="29"/>
      <c r="E47" s="29"/>
      <c r="F47" s="29"/>
      <c r="G47" s="29"/>
      <c r="H47" s="29"/>
    </row>
    <row r="48" spans="1:8">
      <c r="A48" s="29"/>
      <c r="B48" s="29"/>
      <c r="D48" s="29"/>
      <c r="E48" s="29"/>
      <c r="F48" s="29"/>
      <c r="G48" s="29"/>
      <c r="H48" s="29"/>
    </row>
  </sheetData>
  <mergeCells count="5">
    <mergeCell ref="D1:G1"/>
    <mergeCell ref="D2:H2"/>
    <mergeCell ref="D3:H3"/>
    <mergeCell ref="B4:H4"/>
    <mergeCell ref="D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42"/>
  <sheetViews>
    <sheetView workbookViewId="0">
      <selection activeCell="B5" sqref="B5:I8"/>
    </sheetView>
  </sheetViews>
  <sheetFormatPr defaultRowHeight="14.4"/>
  <cols>
    <col min="1" max="1" width="5.21875" style="22" customWidth="1"/>
    <col min="2" max="2" width="15.5546875" style="22" customWidth="1"/>
    <col min="3" max="3" width="46.21875" style="29" customWidth="1"/>
    <col min="4" max="8" width="8.88671875" style="22"/>
  </cols>
  <sheetData>
    <row r="1" spans="1:9" ht="14.4" customHeight="1">
      <c r="D1" s="67"/>
      <c r="E1" s="67"/>
      <c r="F1" s="67"/>
      <c r="G1" s="67"/>
      <c r="H1" s="22">
        <v>28</v>
      </c>
    </row>
    <row r="2" spans="1:9" ht="14.4" customHeight="1">
      <c r="B2" s="32"/>
      <c r="C2" s="32"/>
      <c r="D2" s="60"/>
      <c r="E2" s="60"/>
      <c r="F2" s="60"/>
      <c r="G2" s="60"/>
    </row>
    <row r="3" spans="1:9" ht="14.4" customHeight="1">
      <c r="B3" s="32"/>
      <c r="C3" s="32"/>
      <c r="D3" s="60"/>
      <c r="E3" s="60"/>
      <c r="F3" s="60"/>
      <c r="G3" s="60"/>
    </row>
    <row r="4" spans="1:9" ht="14.4" customHeight="1">
      <c r="B4" s="60"/>
      <c r="C4" s="60"/>
      <c r="D4" s="60"/>
      <c r="E4" s="60"/>
      <c r="F4" s="60"/>
      <c r="G4" s="60"/>
    </row>
    <row r="5" spans="1:9" ht="14.4" customHeight="1">
      <c r="B5" s="32"/>
      <c r="C5" s="32" t="s">
        <v>241</v>
      </c>
      <c r="D5" s="61"/>
      <c r="E5" s="61"/>
      <c r="F5" s="61"/>
      <c r="G5" s="61"/>
    </row>
    <row r="6" spans="1:9" ht="66">
      <c r="A6" s="21" t="s">
        <v>5</v>
      </c>
      <c r="B6" s="21" t="s">
        <v>6</v>
      </c>
      <c r="C6" s="26" t="s">
        <v>7</v>
      </c>
      <c r="D6" s="21" t="s">
        <v>8</v>
      </c>
      <c r="E6" s="21" t="s">
        <v>9</v>
      </c>
      <c r="F6" s="21" t="s">
        <v>114</v>
      </c>
      <c r="G6" s="21" t="s">
        <v>10</v>
      </c>
      <c r="H6" s="21" t="s">
        <v>114</v>
      </c>
      <c r="I6" s="21" t="s">
        <v>10</v>
      </c>
    </row>
    <row r="7" spans="1:9">
      <c r="A7" s="18">
        <v>50</v>
      </c>
      <c r="B7" s="18" t="s">
        <v>98</v>
      </c>
      <c r="C7" s="24" t="s">
        <v>100</v>
      </c>
      <c r="D7" s="18" t="s">
        <v>24</v>
      </c>
      <c r="E7" s="18">
        <v>5000</v>
      </c>
      <c r="F7" s="34">
        <v>115</v>
      </c>
      <c r="G7" s="18">
        <f t="shared" ref="G7" si="0">E7*F7</f>
        <v>575000</v>
      </c>
      <c r="H7" s="34">
        <v>90.5</v>
      </c>
      <c r="I7" s="17">
        <f>H7*E7</f>
        <v>452500</v>
      </c>
    </row>
    <row r="8" spans="1:9">
      <c r="A8" s="18"/>
      <c r="B8" s="68"/>
      <c r="C8" s="69"/>
      <c r="D8" s="69"/>
      <c r="E8" s="69"/>
      <c r="F8" s="70"/>
      <c r="G8" s="19">
        <f>SUM(G7:G7)</f>
        <v>575000</v>
      </c>
      <c r="H8" s="18"/>
      <c r="I8" s="43">
        <f>SUM(I7)</f>
        <v>452500</v>
      </c>
    </row>
    <row r="9" spans="1:9">
      <c r="A9" s="29"/>
      <c r="B9" s="29"/>
      <c r="D9" s="29"/>
      <c r="E9" s="29"/>
      <c r="F9" s="29"/>
      <c r="G9" s="29"/>
      <c r="H9" s="29"/>
    </row>
    <row r="10" spans="1:9">
      <c r="A10" s="29"/>
      <c r="B10" s="29"/>
      <c r="D10" s="29"/>
      <c r="E10" s="29"/>
      <c r="F10" s="29"/>
      <c r="G10" s="29"/>
      <c r="H10" s="29"/>
    </row>
    <row r="11" spans="1:9">
      <c r="A11" s="29"/>
      <c r="B11" s="29"/>
      <c r="D11" s="29"/>
      <c r="E11" s="29"/>
      <c r="F11" s="29"/>
      <c r="G11" s="29"/>
      <c r="H11" s="29"/>
    </row>
    <row r="12" spans="1:9">
      <c r="A12" s="29"/>
      <c r="B12" s="29"/>
      <c r="D12" s="29"/>
      <c r="E12" s="29"/>
      <c r="F12" s="29"/>
      <c r="G12" s="29"/>
      <c r="H12" s="29"/>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sheetData>
  <mergeCells count="6">
    <mergeCell ref="B8:F8"/>
    <mergeCell ref="D1:G1"/>
    <mergeCell ref="D2:G2"/>
    <mergeCell ref="D3:G3"/>
    <mergeCell ref="B4:G4"/>
    <mergeCell ref="D5:G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42"/>
  <sheetViews>
    <sheetView topLeftCell="A2" workbookViewId="0">
      <selection activeCell="A5" sqref="A5:I8"/>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t="s">
        <v>0</v>
      </c>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c r="B5" s="32"/>
      <c r="C5" s="32" t="s">
        <v>242</v>
      </c>
      <c r="D5" s="61"/>
      <c r="E5" s="61"/>
      <c r="F5" s="61"/>
      <c r="G5" s="61"/>
    </row>
    <row r="6" spans="1:9" ht="66">
      <c r="A6" s="21" t="s">
        <v>5</v>
      </c>
      <c r="B6" s="21" t="s">
        <v>6</v>
      </c>
      <c r="C6" s="26" t="s">
        <v>7</v>
      </c>
      <c r="D6" s="21" t="s">
        <v>8</v>
      </c>
      <c r="E6" s="21" t="s">
        <v>9</v>
      </c>
      <c r="F6" s="21" t="s">
        <v>114</v>
      </c>
      <c r="G6" s="21" t="s">
        <v>10</v>
      </c>
      <c r="H6" s="21" t="s">
        <v>114</v>
      </c>
      <c r="I6" s="21" t="s">
        <v>10</v>
      </c>
    </row>
    <row r="7" spans="1:9" ht="39.6">
      <c r="A7" s="18">
        <v>25</v>
      </c>
      <c r="B7" s="18" t="s">
        <v>60</v>
      </c>
      <c r="C7" s="24" t="s">
        <v>61</v>
      </c>
      <c r="D7" s="18" t="s">
        <v>24</v>
      </c>
      <c r="E7" s="18">
        <v>2000</v>
      </c>
      <c r="F7" s="34">
        <v>35</v>
      </c>
      <c r="G7" s="18">
        <f t="shared" ref="G7" si="0">E7*F7</f>
        <v>70000</v>
      </c>
      <c r="H7" s="34">
        <v>35</v>
      </c>
      <c r="I7" s="17">
        <f>H7*E7</f>
        <v>70000</v>
      </c>
    </row>
    <row r="8" spans="1:9">
      <c r="A8" s="18"/>
      <c r="B8" s="68"/>
      <c r="C8" s="69"/>
      <c r="D8" s="69"/>
      <c r="E8" s="69"/>
      <c r="F8" s="70"/>
      <c r="G8" s="19">
        <f>SUM(G7:G7)</f>
        <v>70000</v>
      </c>
      <c r="H8" s="18"/>
      <c r="I8" s="17">
        <f>SUM(I7)</f>
        <v>70000</v>
      </c>
    </row>
    <row r="9" spans="1:9">
      <c r="A9" s="29"/>
      <c r="B9" s="29"/>
      <c r="D9" s="29"/>
      <c r="E9" s="29"/>
      <c r="F9" s="29"/>
      <c r="G9" s="29"/>
      <c r="H9" s="29"/>
    </row>
    <row r="10" spans="1:9">
      <c r="A10" s="29"/>
      <c r="B10" s="29"/>
      <c r="D10" s="29"/>
      <c r="E10" s="29"/>
      <c r="F10" s="29"/>
      <c r="G10" s="29"/>
      <c r="H10" s="29"/>
    </row>
    <row r="11" spans="1:9">
      <c r="A11" s="29"/>
      <c r="B11" s="29"/>
      <c r="D11" s="29"/>
      <c r="E11" s="29"/>
      <c r="F11" s="29"/>
      <c r="G11" s="29"/>
      <c r="H11" s="29"/>
    </row>
    <row r="12" spans="1:9">
      <c r="A12" s="29"/>
      <c r="B12" s="29"/>
      <c r="D12" s="29"/>
      <c r="E12" s="29"/>
      <c r="F12" s="29"/>
      <c r="G12" s="29"/>
      <c r="H12" s="29"/>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sheetData>
  <mergeCells count="6">
    <mergeCell ref="B8:F8"/>
    <mergeCell ref="D1:G1"/>
    <mergeCell ref="D2:G2"/>
    <mergeCell ref="D3:G3"/>
    <mergeCell ref="B4:G4"/>
    <mergeCell ref="D5:G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43"/>
  <sheetViews>
    <sheetView topLeftCell="A7" workbookViewId="0">
      <selection activeCell="K5" sqref="K5"/>
    </sheetView>
  </sheetViews>
  <sheetFormatPr defaultRowHeight="14.4"/>
  <cols>
    <col min="1" max="1" width="5.21875" style="22" customWidth="1"/>
    <col min="2" max="2" width="15.5546875" style="22" customWidth="1"/>
    <col min="3" max="3" width="46.21875" style="29" customWidth="1"/>
    <col min="4" max="7" width="8.88671875" style="22"/>
    <col min="8" max="8" width="8.88671875" style="18"/>
  </cols>
  <sheetData>
    <row r="1" spans="1:9">
      <c r="B1" s="32" t="s">
        <v>244</v>
      </c>
      <c r="C1" s="32"/>
      <c r="D1" s="61"/>
      <c r="E1" s="61"/>
      <c r="F1" s="61"/>
      <c r="G1" s="61"/>
    </row>
    <row r="2" spans="1:9" ht="66">
      <c r="A2" s="21" t="s">
        <v>5</v>
      </c>
      <c r="B2" s="21" t="s">
        <v>6</v>
      </c>
      <c r="C2" s="26" t="s">
        <v>7</v>
      </c>
      <c r="D2" s="21" t="s">
        <v>8</v>
      </c>
      <c r="E2" s="21" t="s">
        <v>9</v>
      </c>
      <c r="F2" s="21" t="s">
        <v>114</v>
      </c>
      <c r="G2" s="21" t="s">
        <v>10</v>
      </c>
      <c r="H2" s="21" t="s">
        <v>114</v>
      </c>
      <c r="I2" s="21" t="s">
        <v>10</v>
      </c>
    </row>
    <row r="3" spans="1:9">
      <c r="A3" s="18">
        <v>2</v>
      </c>
      <c r="B3" s="18" t="s">
        <v>14</v>
      </c>
      <c r="C3" s="24" t="s">
        <v>15</v>
      </c>
      <c r="D3" s="18" t="s">
        <v>16</v>
      </c>
      <c r="E3" s="18">
        <v>50</v>
      </c>
      <c r="F3" s="34">
        <v>485</v>
      </c>
      <c r="G3" s="18">
        <f t="shared" ref="G3:G8" si="0">E3*F3</f>
        <v>24250</v>
      </c>
      <c r="H3" s="34">
        <v>454</v>
      </c>
      <c r="I3" s="17">
        <f>H3*E3</f>
        <v>22700</v>
      </c>
    </row>
    <row r="4" spans="1:9" ht="79.2">
      <c r="A4" s="18">
        <v>8</v>
      </c>
      <c r="B4" s="18" t="s">
        <v>28</v>
      </c>
      <c r="C4" s="24" t="s">
        <v>29</v>
      </c>
      <c r="D4" s="18" t="s">
        <v>30</v>
      </c>
      <c r="E4" s="18">
        <v>50</v>
      </c>
      <c r="F4" s="34">
        <v>560</v>
      </c>
      <c r="G4" s="18">
        <f t="shared" si="0"/>
        <v>28000</v>
      </c>
      <c r="H4" s="34">
        <v>516</v>
      </c>
      <c r="I4" s="17">
        <f t="shared" ref="I4:I8" si="1">H4*E4</f>
        <v>25800</v>
      </c>
    </row>
    <row r="5" spans="1:9" ht="92.4">
      <c r="A5" s="18">
        <v>29</v>
      </c>
      <c r="B5" s="18" t="s">
        <v>68</v>
      </c>
      <c r="C5" s="24" t="s">
        <v>69</v>
      </c>
      <c r="D5" s="18" t="s">
        <v>24</v>
      </c>
      <c r="E5" s="18">
        <v>2000</v>
      </c>
      <c r="F5" s="34">
        <v>29</v>
      </c>
      <c r="G5" s="18">
        <f t="shared" si="0"/>
        <v>58000</v>
      </c>
      <c r="H5" s="34">
        <v>8</v>
      </c>
      <c r="I5" s="17">
        <f t="shared" si="1"/>
        <v>16000</v>
      </c>
    </row>
    <row r="6" spans="1:9" ht="92.4">
      <c r="A6" s="18">
        <v>33</v>
      </c>
      <c r="B6" s="18" t="s">
        <v>68</v>
      </c>
      <c r="C6" s="24" t="s">
        <v>73</v>
      </c>
      <c r="D6" s="18" t="s">
        <v>24</v>
      </c>
      <c r="E6" s="18">
        <v>3000</v>
      </c>
      <c r="F6" s="34">
        <v>29</v>
      </c>
      <c r="G6" s="18">
        <f t="shared" si="0"/>
        <v>87000</v>
      </c>
      <c r="H6" s="34">
        <v>8</v>
      </c>
      <c r="I6" s="17">
        <f t="shared" si="1"/>
        <v>24000</v>
      </c>
    </row>
    <row r="7" spans="1:9" ht="92.4">
      <c r="A7" s="18">
        <v>34</v>
      </c>
      <c r="B7" s="18" t="s">
        <v>68</v>
      </c>
      <c r="C7" s="24" t="s">
        <v>74</v>
      </c>
      <c r="D7" s="18" t="s">
        <v>24</v>
      </c>
      <c r="E7" s="18">
        <v>8000</v>
      </c>
      <c r="F7" s="34">
        <v>28</v>
      </c>
      <c r="G7" s="18">
        <f t="shared" si="0"/>
        <v>224000</v>
      </c>
      <c r="H7" s="34">
        <v>8</v>
      </c>
      <c r="I7" s="17">
        <f t="shared" si="1"/>
        <v>64000</v>
      </c>
    </row>
    <row r="8" spans="1:9" ht="39.6">
      <c r="A8" s="18">
        <v>37</v>
      </c>
      <c r="B8" s="18" t="s">
        <v>77</v>
      </c>
      <c r="C8" s="24" t="s">
        <v>115</v>
      </c>
      <c r="D8" s="18" t="s">
        <v>24</v>
      </c>
      <c r="E8" s="18">
        <v>20000</v>
      </c>
      <c r="F8" s="34">
        <v>54</v>
      </c>
      <c r="G8" s="18">
        <f t="shared" si="0"/>
        <v>1080000</v>
      </c>
      <c r="H8" s="34">
        <v>35</v>
      </c>
      <c r="I8" s="17">
        <f t="shared" si="1"/>
        <v>700000</v>
      </c>
    </row>
    <row r="9" spans="1:9">
      <c r="A9" s="18"/>
      <c r="B9" s="68"/>
      <c r="C9" s="69"/>
      <c r="D9" s="69"/>
      <c r="E9" s="69"/>
      <c r="F9" s="70"/>
      <c r="G9" s="19">
        <f>SUM(G3:G8)</f>
        <v>1501250</v>
      </c>
      <c r="I9" s="43">
        <f>SUM(I3:I8)</f>
        <v>852500</v>
      </c>
    </row>
    <row r="10" spans="1:9" s="49" customFormat="1">
      <c r="A10" s="48"/>
      <c r="B10" s="48"/>
      <c r="C10" s="48"/>
      <c r="D10" s="48"/>
      <c r="E10" s="48"/>
      <c r="F10" s="48"/>
      <c r="G10" s="48"/>
      <c r="H10" s="48"/>
    </row>
    <row r="11" spans="1:9" s="49" customFormat="1">
      <c r="A11" s="48"/>
      <c r="B11" s="48"/>
      <c r="C11" s="48"/>
      <c r="D11" s="48"/>
      <c r="E11" s="48"/>
      <c r="F11" s="48"/>
      <c r="G11" s="48"/>
      <c r="H11" s="48"/>
    </row>
    <row r="12" spans="1:9" s="49" customFormat="1">
      <c r="A12" s="48"/>
      <c r="B12" s="48"/>
      <c r="C12" s="48"/>
      <c r="D12" s="48"/>
      <c r="E12" s="48"/>
      <c r="F12" s="48"/>
      <c r="G12" s="48"/>
      <c r="H12" s="48"/>
    </row>
    <row r="13" spans="1:9" s="49" customFormat="1">
      <c r="A13" s="48"/>
      <c r="B13" s="48"/>
      <c r="C13" s="48"/>
      <c r="D13" s="48"/>
      <c r="E13" s="48"/>
      <c r="F13" s="48"/>
      <c r="G13" s="48"/>
      <c r="H13" s="48"/>
    </row>
    <row r="14" spans="1:9" s="49" customFormat="1">
      <c r="A14" s="48"/>
      <c r="B14" s="48"/>
      <c r="C14" s="48"/>
      <c r="D14" s="48"/>
      <c r="E14" s="48"/>
      <c r="F14" s="48"/>
      <c r="G14" s="48"/>
      <c r="H14" s="48"/>
    </row>
    <row r="15" spans="1:9" s="49" customFormat="1">
      <c r="A15" s="48"/>
      <c r="B15" s="48"/>
      <c r="C15" s="48"/>
      <c r="D15" s="48"/>
      <c r="E15" s="48"/>
      <c r="F15" s="48"/>
      <c r="G15" s="48"/>
      <c r="H15" s="48"/>
    </row>
    <row r="16" spans="1:9" s="49" customFormat="1">
      <c r="A16" s="48"/>
      <c r="B16" s="48"/>
      <c r="C16" s="48"/>
      <c r="D16" s="48"/>
      <c r="E16" s="48"/>
      <c r="F16" s="48"/>
      <c r="G16" s="48"/>
      <c r="H16" s="48"/>
    </row>
    <row r="17" spans="1:8" s="49" customFormat="1">
      <c r="A17" s="48"/>
      <c r="B17" s="48"/>
      <c r="C17" s="48"/>
      <c r="D17" s="48"/>
      <c r="E17" s="48"/>
      <c r="F17" s="48"/>
      <c r="G17" s="48"/>
      <c r="H17" s="48"/>
    </row>
    <row r="18" spans="1:8" s="49" customFormat="1">
      <c r="A18" s="48"/>
      <c r="B18" s="48"/>
      <c r="C18" s="48"/>
      <c r="D18" s="48"/>
      <c r="E18" s="48"/>
      <c r="F18" s="48"/>
      <c r="G18" s="48"/>
      <c r="H18" s="48"/>
    </row>
    <row r="19" spans="1:8" s="49" customFormat="1">
      <c r="A19" s="48"/>
      <c r="B19" s="48"/>
      <c r="C19" s="48"/>
      <c r="D19" s="48"/>
      <c r="E19" s="48"/>
      <c r="F19" s="48"/>
      <c r="G19" s="48"/>
      <c r="H19" s="48"/>
    </row>
    <row r="20" spans="1:8" s="49" customFormat="1">
      <c r="A20" s="48"/>
      <c r="B20" s="48"/>
      <c r="C20" s="48"/>
      <c r="D20" s="48"/>
      <c r="E20" s="48"/>
      <c r="F20" s="48"/>
      <c r="G20" s="48"/>
      <c r="H20" s="48"/>
    </row>
    <row r="21" spans="1:8" s="49" customFormat="1">
      <c r="A21" s="48"/>
      <c r="B21" s="48"/>
      <c r="C21" s="48"/>
      <c r="D21" s="48"/>
      <c r="E21" s="48"/>
      <c r="F21" s="48"/>
      <c r="G21" s="48"/>
      <c r="H21" s="48"/>
    </row>
    <row r="22" spans="1:8" s="49" customFormat="1">
      <c r="A22" s="48"/>
      <c r="B22" s="48"/>
      <c r="C22" s="48"/>
      <c r="D22" s="48"/>
      <c r="E22" s="48"/>
      <c r="F22" s="48"/>
      <c r="G22" s="48"/>
      <c r="H22" s="48"/>
    </row>
    <row r="23" spans="1:8" s="49" customFormat="1">
      <c r="A23" s="48"/>
      <c r="B23" s="48"/>
      <c r="C23" s="48"/>
      <c r="D23" s="48"/>
      <c r="E23" s="48"/>
      <c r="F23" s="48"/>
      <c r="G23" s="48"/>
      <c r="H23" s="48"/>
    </row>
    <row r="24" spans="1:8" s="49" customFormat="1">
      <c r="A24" s="48"/>
      <c r="B24" s="48"/>
      <c r="C24" s="48"/>
      <c r="D24" s="48"/>
      <c r="E24" s="48"/>
      <c r="F24" s="48"/>
      <c r="G24" s="48"/>
      <c r="H24" s="48"/>
    </row>
    <row r="25" spans="1:8" s="49" customFormat="1">
      <c r="A25" s="48"/>
      <c r="B25" s="48"/>
      <c r="C25" s="48"/>
      <c r="D25" s="48"/>
      <c r="E25" s="48"/>
      <c r="F25" s="48"/>
      <c r="G25" s="48"/>
      <c r="H25" s="48"/>
    </row>
    <row r="26" spans="1:8" s="49" customFormat="1">
      <c r="A26" s="48"/>
      <c r="B26" s="48"/>
      <c r="C26" s="48"/>
      <c r="D26" s="48"/>
      <c r="E26" s="48"/>
      <c r="F26" s="48"/>
      <c r="G26" s="48"/>
      <c r="H26" s="48"/>
    </row>
    <row r="27" spans="1:8" s="49" customFormat="1">
      <c r="A27" s="48"/>
      <c r="B27" s="48"/>
      <c r="C27" s="48"/>
      <c r="D27" s="48"/>
      <c r="E27" s="48"/>
      <c r="F27" s="48"/>
      <c r="G27" s="48"/>
      <c r="H27" s="48"/>
    </row>
    <row r="28" spans="1:8" s="49" customFormat="1">
      <c r="A28" s="48"/>
      <c r="B28" s="48"/>
      <c r="C28" s="48"/>
      <c r="D28" s="48"/>
      <c r="E28" s="48"/>
      <c r="F28" s="48"/>
      <c r="G28" s="48"/>
      <c r="H28" s="48"/>
    </row>
    <row r="29" spans="1:8" s="49" customFormat="1">
      <c r="A29" s="48"/>
      <c r="B29" s="48"/>
      <c r="C29" s="48"/>
      <c r="D29" s="48"/>
      <c r="E29" s="48"/>
      <c r="F29" s="48"/>
      <c r="G29" s="48"/>
      <c r="H29" s="48"/>
    </row>
    <row r="30" spans="1:8" s="49" customFormat="1">
      <c r="A30" s="48"/>
      <c r="B30" s="48"/>
      <c r="C30" s="48"/>
      <c r="D30" s="48"/>
      <c r="E30" s="48"/>
      <c r="F30" s="48"/>
      <c r="G30" s="48"/>
      <c r="H30" s="48"/>
    </row>
    <row r="31" spans="1:8" s="49" customFormat="1">
      <c r="A31" s="48"/>
      <c r="B31" s="48"/>
      <c r="C31" s="48"/>
      <c r="D31" s="48"/>
      <c r="E31" s="48"/>
      <c r="F31" s="48"/>
      <c r="G31" s="48"/>
      <c r="H31" s="48"/>
    </row>
    <row r="32" spans="1:8" s="49" customFormat="1">
      <c r="A32" s="48"/>
      <c r="B32" s="48"/>
      <c r="C32" s="48"/>
      <c r="D32" s="48"/>
      <c r="E32" s="48"/>
      <c r="F32" s="48"/>
      <c r="G32" s="48"/>
      <c r="H32" s="48"/>
    </row>
    <row r="33" spans="1:8" s="49" customFormat="1">
      <c r="A33" s="48"/>
      <c r="B33" s="48"/>
      <c r="C33" s="48"/>
      <c r="D33" s="48"/>
      <c r="E33" s="48"/>
      <c r="F33" s="48"/>
      <c r="G33" s="48"/>
      <c r="H33" s="48"/>
    </row>
    <row r="34" spans="1:8">
      <c r="A34" s="29"/>
      <c r="B34" s="29"/>
      <c r="D34" s="29"/>
      <c r="E34" s="29"/>
      <c r="F34" s="29"/>
      <c r="G34" s="29"/>
      <c r="H34" s="47"/>
    </row>
    <row r="35" spans="1:8">
      <c r="A35" s="29"/>
      <c r="B35" s="29"/>
      <c r="D35" s="29"/>
      <c r="E35" s="29"/>
      <c r="F35" s="29"/>
      <c r="G35" s="29"/>
      <c r="H35" s="23"/>
    </row>
    <row r="36" spans="1:8">
      <c r="A36" s="29"/>
      <c r="B36" s="29"/>
      <c r="D36" s="29"/>
      <c r="E36" s="29"/>
      <c r="F36" s="29"/>
      <c r="G36" s="29"/>
      <c r="H36" s="23"/>
    </row>
    <row r="37" spans="1:8">
      <c r="A37" s="29"/>
      <c r="B37" s="29"/>
      <c r="D37" s="29"/>
      <c r="E37" s="29"/>
      <c r="F37" s="29"/>
      <c r="G37" s="29"/>
      <c r="H37" s="23"/>
    </row>
    <row r="38" spans="1:8">
      <c r="A38" s="29"/>
      <c r="B38" s="29"/>
      <c r="D38" s="29"/>
      <c r="E38" s="29"/>
      <c r="F38" s="29"/>
      <c r="G38" s="29"/>
      <c r="H38" s="23"/>
    </row>
    <row r="39" spans="1:8">
      <c r="A39" s="29"/>
      <c r="B39" s="29"/>
      <c r="D39" s="29"/>
      <c r="E39" s="29"/>
      <c r="F39" s="29"/>
      <c r="G39" s="29"/>
      <c r="H39" s="23"/>
    </row>
    <row r="40" spans="1:8">
      <c r="A40" s="29"/>
      <c r="B40" s="29"/>
      <c r="D40" s="29"/>
      <c r="E40" s="29"/>
      <c r="F40" s="29"/>
      <c r="G40" s="29"/>
      <c r="H40" s="23"/>
    </row>
    <row r="41" spans="1:8">
      <c r="A41" s="29"/>
      <c r="B41" s="29"/>
      <c r="D41" s="29"/>
      <c r="E41" s="29"/>
      <c r="F41" s="29"/>
      <c r="G41" s="29"/>
      <c r="H41" s="23"/>
    </row>
    <row r="42" spans="1:8">
      <c r="A42" s="29"/>
      <c r="B42" s="29"/>
      <c r="D42" s="29"/>
      <c r="E42" s="29"/>
      <c r="F42" s="29"/>
      <c r="G42" s="29"/>
      <c r="H42" s="23"/>
    </row>
    <row r="43" spans="1:8">
      <c r="A43" s="29"/>
      <c r="B43" s="29"/>
      <c r="D43" s="29"/>
      <c r="E43" s="29"/>
      <c r="F43" s="29"/>
      <c r="G43" s="29"/>
      <c r="H43" s="23"/>
    </row>
  </sheetData>
  <mergeCells count="2">
    <mergeCell ref="B9:F9"/>
    <mergeCell ref="D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47"/>
  <sheetViews>
    <sheetView topLeftCell="A3" workbookViewId="0">
      <selection activeCell="A5" sqref="A5:I13"/>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c r="B5" s="32" t="s">
        <v>245</v>
      </c>
      <c r="C5" s="32"/>
      <c r="D5" s="61"/>
      <c r="E5" s="61"/>
      <c r="F5" s="61"/>
      <c r="G5" s="61"/>
    </row>
    <row r="6" spans="1:9" ht="66">
      <c r="A6" s="21" t="s">
        <v>5</v>
      </c>
      <c r="B6" s="21" t="s">
        <v>6</v>
      </c>
      <c r="C6" s="26" t="s">
        <v>7</v>
      </c>
      <c r="D6" s="21" t="s">
        <v>8</v>
      </c>
      <c r="E6" s="21" t="s">
        <v>9</v>
      </c>
      <c r="F6" s="21" t="s">
        <v>114</v>
      </c>
      <c r="G6" s="21" t="s">
        <v>10</v>
      </c>
      <c r="H6" s="21" t="s">
        <v>114</v>
      </c>
      <c r="I6" s="21" t="s">
        <v>10</v>
      </c>
    </row>
    <row r="7" spans="1:9" ht="66">
      <c r="A7" s="18">
        <v>26</v>
      </c>
      <c r="B7" s="18" t="s">
        <v>62</v>
      </c>
      <c r="C7" s="24" t="s">
        <v>63</v>
      </c>
      <c r="D7" s="18" t="s">
        <v>24</v>
      </c>
      <c r="E7" s="18">
        <v>300</v>
      </c>
      <c r="F7" s="34">
        <v>1600</v>
      </c>
      <c r="G7" s="18">
        <f>E7*F7</f>
        <v>480000</v>
      </c>
      <c r="H7" s="40">
        <v>230</v>
      </c>
      <c r="I7" s="17">
        <f>H7*E7</f>
        <v>69000</v>
      </c>
    </row>
    <row r="8" spans="1:9" ht="52.8">
      <c r="A8" s="18">
        <v>27</v>
      </c>
      <c r="B8" s="18" t="s">
        <v>64</v>
      </c>
      <c r="C8" s="24" t="s">
        <v>65</v>
      </c>
      <c r="D8" s="18" t="s">
        <v>24</v>
      </c>
      <c r="E8" s="18">
        <v>100</v>
      </c>
      <c r="F8" s="34">
        <v>1420</v>
      </c>
      <c r="G8" s="18">
        <f t="shared" ref="G8:G12" si="0">E8*F8</f>
        <v>142000</v>
      </c>
      <c r="H8" s="40">
        <v>230</v>
      </c>
      <c r="I8" s="17">
        <f t="shared" ref="I8:I12" si="1">H8*E8</f>
        <v>23000</v>
      </c>
    </row>
    <row r="9" spans="1:9" ht="52.8">
      <c r="A9" s="18">
        <v>28</v>
      </c>
      <c r="B9" s="18" t="s">
        <v>66</v>
      </c>
      <c r="C9" s="24" t="s">
        <v>67</v>
      </c>
      <c r="D9" s="18" t="s">
        <v>24</v>
      </c>
      <c r="E9" s="18">
        <v>350</v>
      </c>
      <c r="F9" s="34">
        <v>1600</v>
      </c>
      <c r="G9" s="18">
        <f t="shared" si="0"/>
        <v>560000</v>
      </c>
      <c r="H9" s="40">
        <v>230</v>
      </c>
      <c r="I9" s="17">
        <f t="shared" si="1"/>
        <v>80500</v>
      </c>
    </row>
    <row r="10" spans="1:9" ht="26.4">
      <c r="A10" s="18">
        <v>53</v>
      </c>
      <c r="B10" s="18" t="s">
        <v>103</v>
      </c>
      <c r="C10" s="24" t="s">
        <v>104</v>
      </c>
      <c r="D10" s="18" t="s">
        <v>24</v>
      </c>
      <c r="E10" s="18">
        <v>200</v>
      </c>
      <c r="F10" s="34">
        <v>550</v>
      </c>
      <c r="G10" s="18">
        <f t="shared" si="0"/>
        <v>110000</v>
      </c>
      <c r="H10" s="40">
        <v>190</v>
      </c>
      <c r="I10" s="17">
        <f t="shared" si="1"/>
        <v>38000</v>
      </c>
    </row>
    <row r="11" spans="1:9" ht="26.4">
      <c r="A11" s="18">
        <v>54</v>
      </c>
      <c r="B11" s="18" t="s">
        <v>103</v>
      </c>
      <c r="C11" s="24" t="s">
        <v>105</v>
      </c>
      <c r="D11" s="18" t="s">
        <v>24</v>
      </c>
      <c r="E11" s="18">
        <v>200</v>
      </c>
      <c r="F11" s="34">
        <v>550</v>
      </c>
      <c r="G11" s="18">
        <f t="shared" si="0"/>
        <v>110000</v>
      </c>
      <c r="H11" s="40">
        <v>190</v>
      </c>
      <c r="I11" s="17">
        <f t="shared" si="1"/>
        <v>38000</v>
      </c>
    </row>
    <row r="12" spans="1:9" ht="26.4">
      <c r="A12" s="18">
        <v>58</v>
      </c>
      <c r="B12" s="18" t="s">
        <v>103</v>
      </c>
      <c r="C12" s="24" t="s">
        <v>109</v>
      </c>
      <c r="D12" s="18" t="s">
        <v>24</v>
      </c>
      <c r="E12" s="18">
        <v>50</v>
      </c>
      <c r="F12" s="34">
        <v>550</v>
      </c>
      <c r="G12" s="18">
        <f t="shared" si="0"/>
        <v>27500</v>
      </c>
      <c r="H12" s="40">
        <v>50</v>
      </c>
      <c r="I12" s="17">
        <f t="shared" si="1"/>
        <v>2500</v>
      </c>
    </row>
    <row r="13" spans="1:9">
      <c r="A13" s="18"/>
      <c r="B13" s="68"/>
      <c r="C13" s="69"/>
      <c r="D13" s="69"/>
      <c r="E13" s="69"/>
      <c r="F13" s="70"/>
      <c r="G13" s="19">
        <f>SUM(G7:G12)</f>
        <v>1429500</v>
      </c>
      <c r="H13" s="28"/>
      <c r="I13" s="43">
        <f>SUM(I7:I12)</f>
        <v>251000</v>
      </c>
    </row>
    <row r="14" spans="1:9">
      <c r="A14" s="29"/>
      <c r="B14" s="29"/>
      <c r="D14" s="29"/>
      <c r="E14" s="29"/>
      <c r="F14" s="29"/>
      <c r="G14" s="29"/>
    </row>
    <row r="15" spans="1:9">
      <c r="A15" s="29"/>
      <c r="B15" s="29"/>
      <c r="D15" s="29"/>
      <c r="E15" s="29"/>
      <c r="F15" s="29"/>
      <c r="G15" s="29"/>
    </row>
    <row r="16" spans="1:9">
      <c r="A16" s="29"/>
      <c r="B16" s="29"/>
      <c r="D16" s="29"/>
      <c r="E16" s="29"/>
      <c r="F16" s="29"/>
      <c r="G16" s="29"/>
    </row>
    <row r="17" spans="1:7">
      <c r="A17" s="29"/>
      <c r="B17" s="29"/>
      <c r="D17" s="29"/>
      <c r="E17" s="29"/>
      <c r="F17" s="29"/>
      <c r="G17" s="29"/>
    </row>
    <row r="18" spans="1:7">
      <c r="A18" s="29"/>
      <c r="B18" s="29"/>
      <c r="D18" s="29"/>
      <c r="E18" s="29"/>
      <c r="F18" s="29"/>
      <c r="G18" s="29"/>
    </row>
    <row r="19" spans="1:7">
      <c r="A19" s="29"/>
      <c r="B19" s="29"/>
      <c r="D19" s="29"/>
      <c r="E19" s="29"/>
      <c r="F19" s="29"/>
      <c r="G19" s="29"/>
    </row>
    <row r="20" spans="1:7">
      <c r="A20" s="29"/>
      <c r="B20" s="29"/>
      <c r="D20" s="29"/>
      <c r="E20" s="29"/>
      <c r="F20" s="29"/>
      <c r="G20" s="29"/>
    </row>
    <row r="21" spans="1:7">
      <c r="A21" s="29"/>
      <c r="B21" s="29"/>
      <c r="D21" s="29"/>
      <c r="E21" s="29"/>
      <c r="F21" s="29"/>
      <c r="G21" s="29"/>
    </row>
    <row r="22" spans="1:7">
      <c r="A22" s="29"/>
      <c r="B22" s="29"/>
      <c r="D22" s="29"/>
      <c r="E22" s="29"/>
      <c r="F22" s="29"/>
      <c r="G22" s="29"/>
    </row>
    <row r="23" spans="1:7">
      <c r="A23" s="29"/>
      <c r="B23" s="29"/>
      <c r="D23" s="29"/>
      <c r="E23" s="29"/>
      <c r="F23" s="29"/>
      <c r="G23" s="29"/>
    </row>
    <row r="24" spans="1:7">
      <c r="A24" s="29"/>
      <c r="B24" s="29"/>
      <c r="D24" s="29"/>
      <c r="E24" s="29"/>
      <c r="F24" s="29"/>
      <c r="G24" s="29"/>
    </row>
    <row r="25" spans="1:7">
      <c r="A25" s="29"/>
      <c r="B25" s="29"/>
      <c r="D25" s="29"/>
      <c r="E25" s="29"/>
      <c r="F25" s="29"/>
      <c r="G25" s="29"/>
    </row>
    <row r="26" spans="1:7">
      <c r="A26" s="29"/>
      <c r="B26" s="29"/>
      <c r="D26" s="29"/>
      <c r="E26" s="29"/>
      <c r="F26" s="29"/>
      <c r="G26" s="29"/>
    </row>
    <row r="27" spans="1:7">
      <c r="A27" s="29"/>
      <c r="B27" s="29"/>
      <c r="D27" s="29"/>
      <c r="E27" s="29"/>
      <c r="F27" s="29"/>
      <c r="G27" s="29"/>
    </row>
    <row r="28" spans="1:7">
      <c r="A28" s="29"/>
      <c r="B28" s="29"/>
      <c r="D28" s="29"/>
      <c r="E28" s="29"/>
      <c r="F28" s="29"/>
      <c r="G28" s="29"/>
    </row>
    <row r="29" spans="1:7">
      <c r="A29" s="29"/>
      <c r="B29" s="29"/>
      <c r="D29" s="29"/>
      <c r="E29" s="29"/>
      <c r="F29" s="29"/>
      <c r="G29" s="29"/>
    </row>
    <row r="30" spans="1:7">
      <c r="A30" s="29"/>
      <c r="B30" s="29"/>
      <c r="D30" s="29"/>
      <c r="E30" s="29"/>
      <c r="F30" s="29"/>
      <c r="G30" s="29"/>
    </row>
    <row r="31" spans="1:7">
      <c r="A31" s="29"/>
      <c r="B31" s="29"/>
      <c r="D31" s="29"/>
      <c r="E31" s="29"/>
      <c r="F31" s="29"/>
      <c r="G31" s="29"/>
    </row>
    <row r="32" spans="1:7">
      <c r="A32" s="29"/>
      <c r="B32" s="29"/>
      <c r="D32" s="29"/>
      <c r="E32" s="29"/>
      <c r="F32" s="29"/>
      <c r="G32" s="29"/>
    </row>
    <row r="33" spans="1:7">
      <c r="A33" s="29"/>
      <c r="B33" s="29"/>
      <c r="D33" s="29"/>
      <c r="E33" s="29"/>
      <c r="F33" s="29"/>
      <c r="G33" s="29"/>
    </row>
    <row r="34" spans="1:7">
      <c r="A34" s="29"/>
      <c r="B34" s="29"/>
      <c r="D34" s="29"/>
      <c r="E34" s="29"/>
      <c r="F34" s="29"/>
      <c r="G34" s="29"/>
    </row>
    <row r="35" spans="1:7">
      <c r="A35" s="29"/>
      <c r="B35" s="29"/>
      <c r="D35" s="29"/>
      <c r="E35" s="29"/>
      <c r="F35" s="29"/>
      <c r="G35" s="29"/>
    </row>
    <row r="36" spans="1:7">
      <c r="A36" s="29"/>
      <c r="B36" s="29"/>
      <c r="D36" s="29"/>
      <c r="E36" s="29"/>
      <c r="F36" s="29"/>
      <c r="G36" s="29"/>
    </row>
    <row r="37" spans="1:7">
      <c r="A37" s="29"/>
      <c r="B37" s="29"/>
      <c r="D37" s="29"/>
      <c r="E37" s="29"/>
      <c r="F37" s="29"/>
      <c r="G37" s="29"/>
    </row>
    <row r="38" spans="1:7">
      <c r="A38" s="29"/>
      <c r="B38" s="29"/>
      <c r="D38" s="29"/>
      <c r="E38" s="29"/>
      <c r="F38" s="29"/>
      <c r="G38" s="29"/>
    </row>
    <row r="39" spans="1:7">
      <c r="A39" s="29"/>
      <c r="B39" s="29"/>
      <c r="D39" s="29"/>
      <c r="E39" s="29"/>
      <c r="F39" s="29"/>
      <c r="G39" s="29"/>
    </row>
    <row r="40" spans="1:7">
      <c r="A40" s="29"/>
      <c r="B40" s="29"/>
      <c r="D40" s="29"/>
      <c r="E40" s="29"/>
      <c r="F40" s="29"/>
      <c r="G40" s="29"/>
    </row>
    <row r="41" spans="1:7">
      <c r="A41" s="29"/>
      <c r="B41" s="29"/>
      <c r="D41" s="29"/>
      <c r="E41" s="29"/>
      <c r="F41" s="29"/>
      <c r="G41" s="29"/>
    </row>
    <row r="42" spans="1:7">
      <c r="A42" s="29"/>
      <c r="B42" s="29"/>
      <c r="D42" s="29"/>
      <c r="E42" s="29"/>
      <c r="F42" s="29"/>
      <c r="G42" s="29"/>
    </row>
    <row r="43" spans="1:7">
      <c r="A43" s="29"/>
      <c r="B43" s="29"/>
      <c r="D43" s="29"/>
      <c r="E43" s="29"/>
      <c r="F43" s="29"/>
      <c r="G43" s="29"/>
    </row>
    <row r="44" spans="1:7">
      <c r="A44" s="29"/>
      <c r="B44" s="29"/>
      <c r="D44" s="29"/>
      <c r="E44" s="29"/>
      <c r="F44" s="29"/>
      <c r="G44" s="29"/>
    </row>
    <row r="45" spans="1:7">
      <c r="A45" s="29"/>
      <c r="B45" s="29"/>
      <c r="D45" s="29"/>
      <c r="E45" s="29"/>
      <c r="F45" s="29"/>
      <c r="G45" s="29"/>
    </row>
    <row r="46" spans="1:7">
      <c r="A46" s="29"/>
      <c r="B46" s="29"/>
      <c r="D46" s="29"/>
      <c r="E46" s="29"/>
      <c r="F46" s="29"/>
      <c r="G46" s="29"/>
    </row>
    <row r="47" spans="1:7">
      <c r="A47" s="29"/>
      <c r="B47" s="29"/>
      <c r="D47" s="29"/>
      <c r="E47" s="29"/>
      <c r="F47" s="29"/>
      <c r="G47" s="29"/>
    </row>
  </sheetData>
  <mergeCells count="6">
    <mergeCell ref="B13:F13"/>
    <mergeCell ref="D1:G1"/>
    <mergeCell ref="D2:G2"/>
    <mergeCell ref="D3:G3"/>
    <mergeCell ref="B4:G4"/>
    <mergeCell ref="D5: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43"/>
  <sheetViews>
    <sheetView workbookViewId="0">
      <selection activeCell="A5" sqref="A5:I9"/>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c r="B5" s="32"/>
      <c r="C5" s="32" t="s">
        <v>246</v>
      </c>
      <c r="D5" s="61"/>
      <c r="E5" s="61"/>
      <c r="F5" s="61"/>
      <c r="G5" s="61"/>
    </row>
    <row r="6" spans="1:9" ht="66">
      <c r="A6" s="21" t="s">
        <v>5</v>
      </c>
      <c r="B6" s="21" t="s">
        <v>6</v>
      </c>
      <c r="C6" s="26" t="s">
        <v>7</v>
      </c>
      <c r="D6" s="21" t="s">
        <v>8</v>
      </c>
      <c r="E6" s="21" t="s">
        <v>9</v>
      </c>
      <c r="F6" s="21" t="s">
        <v>114</v>
      </c>
      <c r="G6" s="21" t="s">
        <v>10</v>
      </c>
      <c r="H6" s="21" t="s">
        <v>114</v>
      </c>
      <c r="I6" s="21" t="s">
        <v>10</v>
      </c>
    </row>
    <row r="7" spans="1:9" ht="52.8">
      <c r="A7" s="18">
        <v>6</v>
      </c>
      <c r="B7" s="18" t="s">
        <v>22</v>
      </c>
      <c r="C7" s="24" t="s">
        <v>25</v>
      </c>
      <c r="D7" s="18" t="s">
        <v>24</v>
      </c>
      <c r="E7" s="18">
        <v>15</v>
      </c>
      <c r="F7" s="34">
        <v>5898</v>
      </c>
      <c r="G7" s="18">
        <f>E7*F7</f>
        <v>88470</v>
      </c>
      <c r="H7" s="34">
        <v>5670</v>
      </c>
      <c r="I7" s="17">
        <f>H7*E7</f>
        <v>85050</v>
      </c>
    </row>
    <row r="8" spans="1:9" ht="118.8">
      <c r="A8" s="18">
        <v>14</v>
      </c>
      <c r="B8" s="18" t="s">
        <v>41</v>
      </c>
      <c r="C8" s="24" t="s">
        <v>42</v>
      </c>
      <c r="D8" s="18" t="s">
        <v>30</v>
      </c>
      <c r="E8" s="18">
        <v>5000</v>
      </c>
      <c r="F8" s="34">
        <v>450</v>
      </c>
      <c r="G8" s="18">
        <f>E8*F8</f>
        <v>2250000</v>
      </c>
      <c r="H8" s="34">
        <v>153</v>
      </c>
      <c r="I8" s="17">
        <f>H8*E8</f>
        <v>765000</v>
      </c>
    </row>
    <row r="9" spans="1:9">
      <c r="A9" s="18"/>
      <c r="B9" s="68"/>
      <c r="C9" s="69"/>
      <c r="D9" s="69"/>
      <c r="E9" s="69"/>
      <c r="F9" s="70"/>
      <c r="G9" s="19">
        <f>SUM(G7:G8)</f>
        <v>2338470</v>
      </c>
      <c r="H9" s="18"/>
      <c r="I9" s="17">
        <f>SUM(I7:I8)</f>
        <v>850050</v>
      </c>
    </row>
    <row r="10" spans="1:9">
      <c r="A10" s="29"/>
      <c r="B10" s="29"/>
      <c r="D10" s="29"/>
      <c r="E10" s="29"/>
      <c r="F10" s="29"/>
      <c r="G10" s="29"/>
    </row>
    <row r="11" spans="1:9">
      <c r="A11" s="29"/>
      <c r="B11" s="29"/>
      <c r="D11" s="29"/>
      <c r="E11" s="29"/>
      <c r="F11" s="29"/>
      <c r="G11" s="29"/>
    </row>
    <row r="12" spans="1:9">
      <c r="A12" s="29"/>
      <c r="B12" s="29"/>
      <c r="D12" s="29"/>
      <c r="E12" s="29"/>
      <c r="F12" s="29"/>
      <c r="G12" s="29"/>
    </row>
    <row r="13" spans="1:9">
      <c r="A13" s="29"/>
      <c r="B13" s="29"/>
      <c r="D13" s="29"/>
      <c r="E13" s="29"/>
      <c r="F13" s="29"/>
      <c r="G13" s="29"/>
    </row>
    <row r="14" spans="1:9">
      <c r="A14" s="29"/>
      <c r="B14" s="29"/>
      <c r="D14" s="29"/>
      <c r="E14" s="29"/>
      <c r="F14" s="29"/>
      <c r="G14" s="29"/>
    </row>
    <row r="15" spans="1:9">
      <c r="A15" s="29"/>
      <c r="B15" s="29"/>
      <c r="D15" s="29"/>
      <c r="E15" s="29"/>
      <c r="F15" s="29"/>
      <c r="G15" s="29"/>
    </row>
    <row r="16" spans="1:9">
      <c r="A16" s="29"/>
      <c r="B16" s="29"/>
      <c r="D16" s="29"/>
      <c r="E16" s="29"/>
      <c r="F16" s="29"/>
      <c r="G16" s="29"/>
    </row>
    <row r="17" spans="1:7">
      <c r="A17" s="29"/>
      <c r="B17" s="29"/>
      <c r="D17" s="29"/>
      <c r="E17" s="29"/>
      <c r="F17" s="29"/>
      <c r="G17" s="29"/>
    </row>
    <row r="18" spans="1:7">
      <c r="A18" s="29"/>
      <c r="B18" s="29"/>
      <c r="D18" s="29"/>
      <c r="E18" s="29"/>
      <c r="F18" s="29"/>
      <c r="G18" s="29"/>
    </row>
    <row r="19" spans="1:7">
      <c r="A19" s="29"/>
      <c r="B19" s="29"/>
      <c r="D19" s="29"/>
      <c r="E19" s="29"/>
      <c r="F19" s="29"/>
      <c r="G19" s="29"/>
    </row>
    <row r="20" spans="1:7">
      <c r="A20" s="29"/>
      <c r="B20" s="29"/>
      <c r="D20" s="29"/>
      <c r="E20" s="29"/>
      <c r="F20" s="29"/>
      <c r="G20" s="29"/>
    </row>
    <row r="21" spans="1:7">
      <c r="A21" s="29"/>
      <c r="B21" s="29"/>
      <c r="D21" s="29"/>
      <c r="E21" s="29"/>
      <c r="F21" s="29"/>
      <c r="G21" s="29"/>
    </row>
    <row r="22" spans="1:7">
      <c r="A22" s="29"/>
      <c r="B22" s="29"/>
      <c r="D22" s="29"/>
      <c r="E22" s="29"/>
      <c r="F22" s="29"/>
      <c r="G22" s="29"/>
    </row>
    <row r="23" spans="1:7">
      <c r="A23" s="29"/>
      <c r="B23" s="29"/>
      <c r="D23" s="29"/>
      <c r="E23" s="29"/>
      <c r="F23" s="29"/>
      <c r="G23" s="29"/>
    </row>
    <row r="24" spans="1:7">
      <c r="A24" s="29"/>
      <c r="B24" s="29"/>
      <c r="D24" s="29"/>
      <c r="E24" s="29"/>
      <c r="F24" s="29"/>
      <c r="G24" s="29"/>
    </row>
    <row r="25" spans="1:7">
      <c r="A25" s="29"/>
      <c r="B25" s="29"/>
      <c r="D25" s="29"/>
      <c r="E25" s="29"/>
      <c r="F25" s="29"/>
      <c r="G25" s="29"/>
    </row>
    <row r="26" spans="1:7">
      <c r="A26" s="29"/>
      <c r="B26" s="29"/>
      <c r="D26" s="29"/>
      <c r="E26" s="29"/>
      <c r="F26" s="29"/>
      <c r="G26" s="29"/>
    </row>
    <row r="27" spans="1:7">
      <c r="A27" s="29"/>
      <c r="B27" s="29"/>
      <c r="D27" s="29"/>
      <c r="E27" s="29"/>
      <c r="F27" s="29"/>
      <c r="G27" s="29"/>
    </row>
    <row r="28" spans="1:7">
      <c r="A28" s="29"/>
      <c r="B28" s="29"/>
      <c r="D28" s="29"/>
      <c r="E28" s="29"/>
      <c r="F28" s="29"/>
      <c r="G28" s="29"/>
    </row>
    <row r="29" spans="1:7">
      <c r="A29" s="29"/>
      <c r="B29" s="29"/>
      <c r="D29" s="29"/>
      <c r="E29" s="29"/>
      <c r="F29" s="29"/>
      <c r="G29" s="29"/>
    </row>
    <row r="30" spans="1:7">
      <c r="A30" s="29"/>
      <c r="B30" s="29"/>
      <c r="D30" s="29"/>
      <c r="E30" s="29"/>
      <c r="F30" s="29"/>
      <c r="G30" s="29"/>
    </row>
    <row r="31" spans="1:7">
      <c r="A31" s="29"/>
      <c r="B31" s="29"/>
      <c r="D31" s="29"/>
      <c r="E31" s="29"/>
      <c r="F31" s="29"/>
      <c r="G31" s="29"/>
    </row>
    <row r="32" spans="1:7">
      <c r="A32" s="29"/>
      <c r="B32" s="29"/>
      <c r="D32" s="29"/>
      <c r="E32" s="29"/>
      <c r="F32" s="29"/>
      <c r="G32" s="29"/>
    </row>
    <row r="33" spans="1:7">
      <c r="A33" s="29"/>
      <c r="B33" s="29"/>
      <c r="D33" s="29"/>
      <c r="E33" s="29"/>
      <c r="F33" s="29"/>
      <c r="G33" s="29"/>
    </row>
    <row r="34" spans="1:7">
      <c r="A34" s="29"/>
      <c r="B34" s="29"/>
      <c r="D34" s="29"/>
      <c r="E34" s="29"/>
      <c r="F34" s="29"/>
      <c r="G34" s="29"/>
    </row>
    <row r="35" spans="1:7">
      <c r="A35" s="29"/>
      <c r="B35" s="29"/>
      <c r="D35" s="29"/>
      <c r="E35" s="29"/>
      <c r="F35" s="29"/>
      <c r="G35" s="29"/>
    </row>
    <row r="36" spans="1:7">
      <c r="A36" s="29"/>
      <c r="B36" s="29"/>
      <c r="D36" s="29"/>
      <c r="E36" s="29"/>
      <c r="F36" s="29"/>
      <c r="G36" s="29"/>
    </row>
    <row r="37" spans="1:7">
      <c r="A37" s="29"/>
      <c r="B37" s="29"/>
      <c r="D37" s="29"/>
      <c r="E37" s="29"/>
      <c r="F37" s="29"/>
      <c r="G37" s="29"/>
    </row>
    <row r="38" spans="1:7">
      <c r="A38" s="29"/>
      <c r="B38" s="29"/>
      <c r="D38" s="29"/>
      <c r="E38" s="29"/>
      <c r="F38" s="29"/>
      <c r="G38" s="29"/>
    </row>
    <row r="39" spans="1:7">
      <c r="A39" s="29"/>
      <c r="B39" s="29"/>
      <c r="D39" s="29"/>
      <c r="E39" s="29"/>
      <c r="F39" s="29"/>
      <c r="G39" s="29"/>
    </row>
    <row r="40" spans="1:7">
      <c r="A40" s="29"/>
      <c r="B40" s="29"/>
      <c r="D40" s="29"/>
      <c r="E40" s="29"/>
      <c r="F40" s="29"/>
      <c r="G40" s="29"/>
    </row>
    <row r="41" spans="1:7">
      <c r="A41" s="29"/>
      <c r="B41" s="29"/>
      <c r="D41" s="29"/>
      <c r="E41" s="29"/>
      <c r="F41" s="29"/>
      <c r="G41" s="29"/>
    </row>
    <row r="42" spans="1:7">
      <c r="A42" s="29"/>
      <c r="B42" s="29"/>
      <c r="D42" s="29"/>
      <c r="E42" s="29"/>
      <c r="F42" s="29"/>
      <c r="G42" s="29"/>
    </row>
    <row r="43" spans="1:7">
      <c r="A43" s="29"/>
      <c r="B43" s="29"/>
      <c r="D43" s="29"/>
      <c r="E43" s="29"/>
      <c r="F43" s="29"/>
      <c r="G43" s="29"/>
    </row>
  </sheetData>
  <mergeCells count="6">
    <mergeCell ref="B9:F9"/>
    <mergeCell ref="D1:G1"/>
    <mergeCell ref="D2:G2"/>
    <mergeCell ref="D3:G3"/>
    <mergeCell ref="B4:G4"/>
    <mergeCell ref="D5:G5"/>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42"/>
  <sheetViews>
    <sheetView workbookViewId="0">
      <selection activeCell="A5" sqref="A5:I8"/>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ht="39.6" customHeight="1">
      <c r="B5" s="71" t="s">
        <v>247</v>
      </c>
      <c r="C5" s="71"/>
      <c r="D5" s="61"/>
      <c r="E5" s="61"/>
      <c r="F5" s="61"/>
      <c r="G5" s="61"/>
    </row>
    <row r="6" spans="1:9" ht="66">
      <c r="A6" s="21" t="s">
        <v>5</v>
      </c>
      <c r="B6" s="21" t="s">
        <v>6</v>
      </c>
      <c r="C6" s="26" t="s">
        <v>7</v>
      </c>
      <c r="D6" s="21" t="s">
        <v>8</v>
      </c>
      <c r="E6" s="21" t="s">
        <v>9</v>
      </c>
      <c r="F6" s="21" t="s">
        <v>114</v>
      </c>
      <c r="G6" s="21" t="s">
        <v>10</v>
      </c>
      <c r="H6" s="21" t="s">
        <v>114</v>
      </c>
      <c r="I6" s="21" t="s">
        <v>10</v>
      </c>
    </row>
    <row r="7" spans="1:9" ht="66">
      <c r="A7" s="18">
        <v>46</v>
      </c>
      <c r="B7" s="18" t="s">
        <v>92</v>
      </c>
      <c r="C7" s="24" t="s">
        <v>94</v>
      </c>
      <c r="D7" s="18" t="s">
        <v>24</v>
      </c>
      <c r="E7" s="18">
        <v>2000</v>
      </c>
      <c r="F7" s="34">
        <v>310</v>
      </c>
      <c r="G7" s="18">
        <f t="shared" ref="G7" si="0">E7*F7</f>
        <v>620000</v>
      </c>
      <c r="H7" s="34">
        <v>305</v>
      </c>
      <c r="I7" s="42">
        <f>H7*E7</f>
        <v>610000</v>
      </c>
    </row>
    <row r="8" spans="1:9">
      <c r="A8" s="18"/>
      <c r="B8" s="68"/>
      <c r="C8" s="69"/>
      <c r="D8" s="69"/>
      <c r="E8" s="69"/>
      <c r="F8" s="70"/>
      <c r="G8" s="19">
        <f>SUM(G7:G7)</f>
        <v>620000</v>
      </c>
      <c r="H8" s="18"/>
      <c r="I8" s="43">
        <v>610000</v>
      </c>
    </row>
    <row r="9" spans="1:9">
      <c r="A9" s="29"/>
      <c r="B9" s="29"/>
      <c r="D9" s="29"/>
      <c r="E9" s="29"/>
      <c r="F9" s="29"/>
      <c r="G9" s="29"/>
    </row>
    <row r="10" spans="1:9">
      <c r="A10" s="29"/>
      <c r="B10" s="29"/>
      <c r="D10" s="29"/>
      <c r="E10" s="29"/>
      <c r="F10" s="29"/>
      <c r="G10" s="29"/>
    </row>
    <row r="11" spans="1:9">
      <c r="A11" s="29"/>
      <c r="B11" s="29"/>
      <c r="D11" s="29"/>
      <c r="E11" s="29"/>
      <c r="F11" s="29"/>
      <c r="G11" s="29"/>
    </row>
    <row r="12" spans="1:9">
      <c r="A12" s="29"/>
      <c r="B12" s="29"/>
      <c r="D12" s="29"/>
      <c r="E12" s="29"/>
      <c r="F12" s="29"/>
      <c r="G12" s="29"/>
    </row>
    <row r="13" spans="1:9">
      <c r="A13" s="29"/>
      <c r="B13" s="29"/>
      <c r="D13" s="29"/>
      <c r="E13" s="29"/>
      <c r="F13" s="29"/>
      <c r="G13" s="29"/>
    </row>
    <row r="14" spans="1:9">
      <c r="A14" s="29"/>
      <c r="B14" s="29"/>
      <c r="D14" s="29"/>
      <c r="E14" s="29"/>
      <c r="F14" s="29"/>
      <c r="G14" s="29"/>
    </row>
    <row r="15" spans="1:9">
      <c r="A15" s="29"/>
      <c r="B15" s="29"/>
      <c r="D15" s="29"/>
      <c r="E15" s="29"/>
      <c r="F15" s="29"/>
      <c r="G15" s="29"/>
    </row>
    <row r="16" spans="1:9">
      <c r="A16" s="29"/>
      <c r="B16" s="29"/>
      <c r="D16" s="29"/>
      <c r="E16" s="29"/>
      <c r="F16" s="29"/>
      <c r="G16" s="29"/>
    </row>
    <row r="17" spans="1:7">
      <c r="A17" s="29"/>
      <c r="B17" s="29"/>
      <c r="D17" s="29"/>
      <c r="E17" s="29"/>
      <c r="F17" s="29"/>
      <c r="G17" s="29"/>
    </row>
    <row r="18" spans="1:7">
      <c r="A18" s="29"/>
      <c r="B18" s="29"/>
      <c r="D18" s="29"/>
      <c r="E18" s="29"/>
      <c r="F18" s="29"/>
      <c r="G18" s="29"/>
    </row>
    <row r="19" spans="1:7">
      <c r="A19" s="29"/>
      <c r="B19" s="29"/>
      <c r="D19" s="29"/>
      <c r="E19" s="29"/>
      <c r="F19" s="29"/>
      <c r="G19" s="29"/>
    </row>
    <row r="20" spans="1:7">
      <c r="A20" s="29"/>
      <c r="B20" s="29"/>
      <c r="D20" s="29"/>
      <c r="E20" s="29"/>
      <c r="F20" s="29"/>
      <c r="G20" s="29"/>
    </row>
    <row r="21" spans="1:7">
      <c r="A21" s="29"/>
      <c r="B21" s="29"/>
      <c r="D21" s="29"/>
      <c r="E21" s="29"/>
      <c r="F21" s="29"/>
      <c r="G21" s="29"/>
    </row>
    <row r="22" spans="1:7">
      <c r="A22" s="29"/>
      <c r="B22" s="29"/>
      <c r="D22" s="29"/>
      <c r="E22" s="29"/>
      <c r="F22" s="29"/>
      <c r="G22" s="29"/>
    </row>
    <row r="23" spans="1:7">
      <c r="A23" s="29"/>
      <c r="B23" s="29"/>
      <c r="D23" s="29"/>
      <c r="E23" s="29"/>
      <c r="F23" s="29"/>
      <c r="G23" s="29"/>
    </row>
    <row r="24" spans="1:7">
      <c r="A24" s="29"/>
      <c r="B24" s="29"/>
      <c r="D24" s="29"/>
      <c r="E24" s="29"/>
      <c r="F24" s="29"/>
      <c r="G24" s="29"/>
    </row>
    <row r="25" spans="1:7">
      <c r="A25" s="29"/>
      <c r="B25" s="29"/>
      <c r="D25" s="29"/>
      <c r="E25" s="29"/>
      <c r="F25" s="29"/>
      <c r="G25" s="29"/>
    </row>
    <row r="26" spans="1:7">
      <c r="A26" s="29"/>
      <c r="B26" s="29"/>
      <c r="D26" s="29"/>
      <c r="E26" s="29"/>
      <c r="F26" s="29"/>
      <c r="G26" s="29"/>
    </row>
    <row r="27" spans="1:7">
      <c r="A27" s="29"/>
      <c r="B27" s="29"/>
      <c r="D27" s="29"/>
      <c r="E27" s="29"/>
      <c r="F27" s="29"/>
      <c r="G27" s="29"/>
    </row>
    <row r="28" spans="1:7">
      <c r="A28" s="29"/>
      <c r="B28" s="29"/>
      <c r="D28" s="29"/>
      <c r="E28" s="29"/>
      <c r="F28" s="29"/>
      <c r="G28" s="29"/>
    </row>
    <row r="29" spans="1:7">
      <c r="A29" s="29"/>
      <c r="B29" s="29"/>
      <c r="D29" s="29"/>
      <c r="E29" s="29"/>
      <c r="F29" s="29"/>
      <c r="G29" s="29"/>
    </row>
    <row r="30" spans="1:7">
      <c r="A30" s="29"/>
      <c r="B30" s="29"/>
      <c r="D30" s="29"/>
      <c r="E30" s="29"/>
      <c r="F30" s="29"/>
      <c r="G30" s="29"/>
    </row>
    <row r="31" spans="1:7">
      <c r="A31" s="29"/>
      <c r="B31" s="29"/>
      <c r="D31" s="29"/>
      <c r="E31" s="29"/>
      <c r="F31" s="29"/>
      <c r="G31" s="29"/>
    </row>
    <row r="32" spans="1:7">
      <c r="A32" s="29"/>
      <c r="B32" s="29"/>
      <c r="D32" s="29"/>
      <c r="E32" s="29"/>
      <c r="F32" s="29"/>
      <c r="G32" s="29"/>
    </row>
    <row r="33" spans="1:7">
      <c r="A33" s="29"/>
      <c r="B33" s="29"/>
      <c r="D33" s="29"/>
      <c r="E33" s="29"/>
      <c r="F33" s="29"/>
      <c r="G33" s="29"/>
    </row>
    <row r="34" spans="1:7">
      <c r="A34" s="29"/>
      <c r="B34" s="29"/>
      <c r="D34" s="29"/>
      <c r="E34" s="29"/>
      <c r="F34" s="29"/>
      <c r="G34" s="29"/>
    </row>
    <row r="35" spans="1:7">
      <c r="A35" s="29"/>
      <c r="B35" s="29"/>
      <c r="D35" s="29"/>
      <c r="E35" s="29"/>
      <c r="F35" s="29"/>
      <c r="G35" s="29"/>
    </row>
    <row r="36" spans="1:7">
      <c r="A36" s="29"/>
      <c r="B36" s="29"/>
      <c r="D36" s="29"/>
      <c r="E36" s="29"/>
      <c r="F36" s="29"/>
      <c r="G36" s="29"/>
    </row>
    <row r="37" spans="1:7">
      <c r="A37" s="29"/>
      <c r="B37" s="29"/>
      <c r="D37" s="29"/>
      <c r="E37" s="29"/>
      <c r="F37" s="29"/>
      <c r="G37" s="29"/>
    </row>
    <row r="38" spans="1:7">
      <c r="A38" s="29"/>
      <c r="B38" s="29"/>
      <c r="D38" s="29"/>
      <c r="E38" s="29"/>
      <c r="F38" s="29"/>
      <c r="G38" s="29"/>
    </row>
    <row r="39" spans="1:7">
      <c r="A39" s="29"/>
      <c r="B39" s="29"/>
      <c r="D39" s="29"/>
      <c r="E39" s="29"/>
      <c r="F39" s="29"/>
      <c r="G39" s="29"/>
    </row>
    <row r="40" spans="1:7">
      <c r="A40" s="29"/>
      <c r="B40" s="29"/>
      <c r="D40" s="29"/>
      <c r="E40" s="29"/>
      <c r="F40" s="29"/>
      <c r="G40" s="29"/>
    </row>
    <row r="41" spans="1:7">
      <c r="A41" s="29"/>
      <c r="B41" s="29"/>
      <c r="D41" s="29"/>
      <c r="E41" s="29"/>
      <c r="F41" s="29"/>
      <c r="G41" s="29"/>
    </row>
    <row r="42" spans="1:7">
      <c r="A42" s="29"/>
      <c r="B42" s="29"/>
      <c r="D42" s="29"/>
      <c r="E42" s="29"/>
      <c r="F42" s="29"/>
      <c r="G42" s="29"/>
    </row>
  </sheetData>
  <mergeCells count="7">
    <mergeCell ref="B8:F8"/>
    <mergeCell ref="D1:G1"/>
    <mergeCell ref="D2:G2"/>
    <mergeCell ref="D3:G3"/>
    <mergeCell ref="B4:G4"/>
    <mergeCell ref="D5:G5"/>
    <mergeCell ref="B5:C5"/>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44"/>
  <sheetViews>
    <sheetView workbookViewId="0">
      <selection activeCell="A5" sqref="A5:I10"/>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c r="B5" s="32"/>
      <c r="C5" s="33" t="s">
        <v>248</v>
      </c>
      <c r="D5" s="61"/>
      <c r="E5" s="61"/>
      <c r="F5" s="61"/>
      <c r="G5" s="61"/>
    </row>
    <row r="6" spans="1:9" ht="66">
      <c r="A6" s="21" t="s">
        <v>5</v>
      </c>
      <c r="B6" s="21" t="s">
        <v>6</v>
      </c>
      <c r="C6" s="26" t="s">
        <v>7</v>
      </c>
      <c r="D6" s="21" t="s">
        <v>8</v>
      </c>
      <c r="E6" s="21" t="s">
        <v>9</v>
      </c>
      <c r="F6" s="21" t="s">
        <v>114</v>
      </c>
      <c r="G6" s="21" t="s">
        <v>10</v>
      </c>
      <c r="H6" s="21" t="s">
        <v>114</v>
      </c>
      <c r="I6" s="21" t="s">
        <v>10</v>
      </c>
    </row>
    <row r="7" spans="1:9" ht="26.4">
      <c r="A7" s="18">
        <v>1</v>
      </c>
      <c r="B7" s="18" t="s">
        <v>11</v>
      </c>
      <c r="C7" s="24" t="s">
        <v>12</v>
      </c>
      <c r="D7" s="18" t="s">
        <v>13</v>
      </c>
      <c r="E7" s="18">
        <v>500</v>
      </c>
      <c r="F7" s="34">
        <v>290</v>
      </c>
      <c r="G7" s="18">
        <f>E7*F7</f>
        <v>145000</v>
      </c>
      <c r="H7" s="34">
        <v>162.9</v>
      </c>
      <c r="I7" s="17">
        <f>H7*E7</f>
        <v>81450</v>
      </c>
    </row>
    <row r="8" spans="1:9">
      <c r="A8" s="18">
        <v>16</v>
      </c>
      <c r="B8" s="18" t="s">
        <v>45</v>
      </c>
      <c r="C8" s="24" t="s">
        <v>46</v>
      </c>
      <c r="D8" s="18" t="s">
        <v>47</v>
      </c>
      <c r="E8" s="18">
        <v>50</v>
      </c>
      <c r="F8" s="34">
        <v>480</v>
      </c>
      <c r="G8" s="18">
        <f t="shared" ref="G8:G9" si="0">E8*F8</f>
        <v>24000</v>
      </c>
      <c r="H8" s="34">
        <v>438</v>
      </c>
      <c r="I8" s="17">
        <f t="shared" ref="I8:I9" si="1">H8*E8</f>
        <v>21900</v>
      </c>
    </row>
    <row r="9" spans="1:9" ht="26.4">
      <c r="A9" s="18">
        <v>49</v>
      </c>
      <c r="B9" s="18" t="s">
        <v>98</v>
      </c>
      <c r="C9" s="25" t="s">
        <v>99</v>
      </c>
      <c r="D9" s="18" t="s">
        <v>24</v>
      </c>
      <c r="E9" s="18">
        <v>5000</v>
      </c>
      <c r="F9" s="34">
        <v>18.5</v>
      </c>
      <c r="G9" s="18">
        <f t="shared" si="0"/>
        <v>92500</v>
      </c>
      <c r="H9" s="34">
        <v>18.190000000000001</v>
      </c>
      <c r="I9" s="17">
        <f t="shared" si="1"/>
        <v>90950</v>
      </c>
    </row>
    <row r="10" spans="1:9">
      <c r="A10" s="18"/>
      <c r="B10" s="68"/>
      <c r="C10" s="69"/>
      <c r="D10" s="69"/>
      <c r="E10" s="69"/>
      <c r="F10" s="70"/>
      <c r="G10" s="19">
        <f>SUM(G7:G9)</f>
        <v>261500</v>
      </c>
      <c r="H10" s="18"/>
      <c r="I10" s="43">
        <f>SUM(I7:I9)</f>
        <v>194300</v>
      </c>
    </row>
    <row r="11" spans="1:9">
      <c r="A11" s="29"/>
      <c r="B11" s="29"/>
      <c r="D11" s="29"/>
      <c r="E11" s="29"/>
      <c r="F11" s="29"/>
      <c r="G11" s="29"/>
    </row>
    <row r="12" spans="1:9">
      <c r="A12" s="29"/>
      <c r="B12" s="29"/>
      <c r="D12" s="29"/>
      <c r="E12" s="29"/>
      <c r="F12" s="29"/>
      <c r="G12" s="29"/>
    </row>
    <row r="13" spans="1:9">
      <c r="A13" s="29"/>
      <c r="B13" s="29"/>
      <c r="D13" s="29"/>
      <c r="E13" s="29"/>
      <c r="F13" s="29"/>
      <c r="G13" s="29"/>
    </row>
    <row r="14" spans="1:9">
      <c r="A14" s="29"/>
      <c r="B14" s="29"/>
      <c r="D14" s="29"/>
      <c r="E14" s="29"/>
      <c r="F14" s="29"/>
      <c r="G14" s="29"/>
    </row>
    <row r="15" spans="1:9">
      <c r="A15" s="29"/>
      <c r="B15" s="29"/>
      <c r="D15" s="29"/>
      <c r="E15" s="29"/>
      <c r="F15" s="29"/>
      <c r="G15" s="29"/>
    </row>
    <row r="16" spans="1:9">
      <c r="A16" s="29"/>
      <c r="B16" s="29"/>
      <c r="D16" s="29"/>
      <c r="E16" s="29"/>
      <c r="F16" s="29"/>
      <c r="G16" s="29"/>
    </row>
    <row r="17" spans="1:7">
      <c r="A17" s="29"/>
      <c r="B17" s="29"/>
      <c r="D17" s="29"/>
      <c r="E17" s="29"/>
      <c r="F17" s="29"/>
      <c r="G17" s="29"/>
    </row>
    <row r="18" spans="1:7">
      <c r="A18" s="29"/>
      <c r="B18" s="29"/>
      <c r="D18" s="29"/>
      <c r="E18" s="29"/>
      <c r="F18" s="29"/>
      <c r="G18" s="29"/>
    </row>
    <row r="19" spans="1:7">
      <c r="A19" s="29"/>
      <c r="B19" s="29"/>
      <c r="D19" s="29"/>
      <c r="E19" s="29"/>
      <c r="F19" s="29"/>
      <c r="G19" s="29"/>
    </row>
    <row r="20" spans="1:7">
      <c r="A20" s="29"/>
      <c r="B20" s="29"/>
      <c r="D20" s="29"/>
      <c r="E20" s="29"/>
      <c r="F20" s="29"/>
      <c r="G20" s="29"/>
    </row>
    <row r="21" spans="1:7">
      <c r="A21" s="29"/>
      <c r="B21" s="29"/>
      <c r="D21" s="29"/>
      <c r="E21" s="29"/>
      <c r="F21" s="29"/>
      <c r="G21" s="29"/>
    </row>
    <row r="22" spans="1:7">
      <c r="A22" s="29"/>
      <c r="B22" s="29"/>
      <c r="D22" s="29"/>
      <c r="E22" s="29"/>
      <c r="F22" s="29"/>
      <c r="G22" s="29"/>
    </row>
    <row r="23" spans="1:7">
      <c r="A23" s="29"/>
      <c r="B23" s="29"/>
      <c r="D23" s="29"/>
      <c r="E23" s="29"/>
      <c r="F23" s="29"/>
      <c r="G23" s="29"/>
    </row>
    <row r="24" spans="1:7">
      <c r="A24" s="29"/>
      <c r="B24" s="29"/>
      <c r="D24" s="29"/>
      <c r="E24" s="29"/>
      <c r="F24" s="29"/>
      <c r="G24" s="29"/>
    </row>
    <row r="25" spans="1:7">
      <c r="A25" s="29"/>
      <c r="B25" s="29"/>
      <c r="D25" s="29"/>
      <c r="E25" s="29"/>
      <c r="F25" s="29"/>
      <c r="G25" s="29"/>
    </row>
    <row r="26" spans="1:7">
      <c r="A26" s="29"/>
      <c r="B26" s="29"/>
      <c r="D26" s="29"/>
      <c r="E26" s="29"/>
      <c r="F26" s="29"/>
      <c r="G26" s="29"/>
    </row>
    <row r="27" spans="1:7">
      <c r="A27" s="29"/>
      <c r="B27" s="29"/>
      <c r="D27" s="29"/>
      <c r="E27" s="29"/>
      <c r="F27" s="29"/>
      <c r="G27" s="29"/>
    </row>
    <row r="28" spans="1:7">
      <c r="A28" s="29"/>
      <c r="B28" s="29"/>
      <c r="D28" s="29"/>
      <c r="E28" s="29"/>
      <c r="F28" s="29"/>
      <c r="G28" s="29"/>
    </row>
    <row r="29" spans="1:7">
      <c r="A29" s="29"/>
      <c r="B29" s="29"/>
      <c r="D29" s="29"/>
      <c r="E29" s="29"/>
      <c r="F29" s="29"/>
      <c r="G29" s="29"/>
    </row>
    <row r="30" spans="1:7">
      <c r="A30" s="29"/>
      <c r="B30" s="29"/>
      <c r="D30" s="29"/>
      <c r="E30" s="29"/>
      <c r="F30" s="29"/>
      <c r="G30" s="29"/>
    </row>
    <row r="31" spans="1:7">
      <c r="A31" s="29"/>
      <c r="B31" s="29"/>
      <c r="D31" s="29"/>
      <c r="E31" s="29"/>
      <c r="F31" s="29"/>
      <c r="G31" s="29"/>
    </row>
    <row r="32" spans="1:7">
      <c r="A32" s="29"/>
      <c r="B32" s="29"/>
      <c r="D32" s="29"/>
      <c r="E32" s="29"/>
      <c r="F32" s="29"/>
      <c r="G32" s="29"/>
    </row>
    <row r="33" spans="1:7">
      <c r="A33" s="29"/>
      <c r="B33" s="29"/>
      <c r="D33" s="29"/>
      <c r="E33" s="29"/>
      <c r="F33" s="29"/>
      <c r="G33" s="29"/>
    </row>
    <row r="34" spans="1:7">
      <c r="A34" s="29"/>
      <c r="B34" s="29"/>
      <c r="D34" s="29"/>
      <c r="E34" s="29"/>
      <c r="F34" s="29"/>
      <c r="G34" s="29"/>
    </row>
    <row r="35" spans="1:7">
      <c r="A35" s="29"/>
      <c r="B35" s="29"/>
      <c r="D35" s="29"/>
      <c r="E35" s="29"/>
      <c r="F35" s="29"/>
      <c r="G35" s="29"/>
    </row>
    <row r="36" spans="1:7">
      <c r="A36" s="29"/>
      <c r="B36" s="29"/>
      <c r="D36" s="29"/>
      <c r="E36" s="29"/>
      <c r="F36" s="29"/>
      <c r="G36" s="29"/>
    </row>
    <row r="37" spans="1:7">
      <c r="A37" s="29"/>
      <c r="B37" s="29"/>
      <c r="D37" s="29"/>
      <c r="E37" s="29"/>
      <c r="F37" s="29"/>
      <c r="G37" s="29"/>
    </row>
    <row r="38" spans="1:7">
      <c r="A38" s="29"/>
      <c r="B38" s="29"/>
      <c r="D38" s="29"/>
      <c r="E38" s="29"/>
      <c r="F38" s="29"/>
      <c r="G38" s="29"/>
    </row>
    <row r="39" spans="1:7">
      <c r="A39" s="29"/>
      <c r="B39" s="29"/>
      <c r="D39" s="29"/>
      <c r="E39" s="29"/>
      <c r="F39" s="29"/>
      <c r="G39" s="29"/>
    </row>
    <row r="40" spans="1:7">
      <c r="A40" s="29"/>
      <c r="B40" s="29"/>
      <c r="D40" s="29"/>
      <c r="E40" s="29"/>
      <c r="F40" s="29"/>
      <c r="G40" s="29"/>
    </row>
    <row r="41" spans="1:7">
      <c r="A41" s="29"/>
      <c r="B41" s="29"/>
      <c r="D41" s="29"/>
      <c r="E41" s="29"/>
      <c r="F41" s="29"/>
      <c r="G41" s="29"/>
    </row>
    <row r="42" spans="1:7">
      <c r="A42" s="29"/>
      <c r="B42" s="29"/>
      <c r="D42" s="29"/>
      <c r="E42" s="29"/>
      <c r="F42" s="29"/>
      <c r="G42" s="29"/>
    </row>
    <row r="43" spans="1:7">
      <c r="A43" s="29"/>
      <c r="B43" s="29"/>
      <c r="D43" s="29"/>
      <c r="E43" s="29"/>
      <c r="F43" s="29"/>
      <c r="G43" s="29"/>
    </row>
    <row r="44" spans="1:7">
      <c r="A44" s="29"/>
      <c r="B44" s="29"/>
      <c r="D44" s="29"/>
      <c r="E44" s="29"/>
      <c r="F44" s="29"/>
      <c r="G44" s="29"/>
    </row>
  </sheetData>
  <mergeCells count="6">
    <mergeCell ref="B10:F10"/>
    <mergeCell ref="D1:G1"/>
    <mergeCell ref="D2:G2"/>
    <mergeCell ref="D3:G3"/>
    <mergeCell ref="B4:G4"/>
    <mergeCell ref="D5:G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42"/>
  <sheetViews>
    <sheetView workbookViewId="0">
      <selection activeCell="A5" sqref="A5:I8"/>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c r="B5" s="32"/>
      <c r="C5" s="32" t="s">
        <v>250</v>
      </c>
      <c r="D5" s="61"/>
      <c r="E5" s="61"/>
      <c r="F5" s="61"/>
      <c r="G5" s="61"/>
    </row>
    <row r="6" spans="1:9" ht="66">
      <c r="A6" s="21" t="s">
        <v>5</v>
      </c>
      <c r="B6" s="21" t="s">
        <v>6</v>
      </c>
      <c r="C6" s="26" t="s">
        <v>7</v>
      </c>
      <c r="D6" s="21" t="s">
        <v>8</v>
      </c>
      <c r="E6" s="21" t="s">
        <v>9</v>
      </c>
      <c r="F6" s="21" t="s">
        <v>114</v>
      </c>
      <c r="G6" s="21" t="s">
        <v>10</v>
      </c>
      <c r="H6" s="21" t="s">
        <v>114</v>
      </c>
      <c r="I6" s="21" t="s">
        <v>10</v>
      </c>
    </row>
    <row r="7" spans="1:9">
      <c r="A7" s="18">
        <v>43</v>
      </c>
      <c r="B7" s="18" t="s">
        <v>87</v>
      </c>
      <c r="C7" s="24" t="s">
        <v>88</v>
      </c>
      <c r="D7" s="18" t="s">
        <v>24</v>
      </c>
      <c r="E7" s="18">
        <v>10</v>
      </c>
      <c r="F7" s="34">
        <v>1252</v>
      </c>
      <c r="G7" s="18">
        <f t="shared" ref="G7" si="0">E7*F7</f>
        <v>12520</v>
      </c>
      <c r="H7" s="34">
        <v>800</v>
      </c>
      <c r="I7" s="17">
        <f>H7*E7</f>
        <v>8000</v>
      </c>
    </row>
    <row r="8" spans="1:9">
      <c r="A8" s="18"/>
      <c r="B8" s="68"/>
      <c r="C8" s="69"/>
      <c r="D8" s="69"/>
      <c r="E8" s="69"/>
      <c r="F8" s="70"/>
      <c r="G8" s="19">
        <f>SUM(G7:G7)</f>
        <v>12520</v>
      </c>
      <c r="H8" s="18"/>
      <c r="I8" s="43">
        <f>SUM(I7)</f>
        <v>8000</v>
      </c>
    </row>
    <row r="9" spans="1:9">
      <c r="A9" s="29"/>
      <c r="B9" s="29"/>
      <c r="D9" s="29"/>
      <c r="E9" s="29"/>
      <c r="F9" s="29"/>
      <c r="G9" s="29"/>
    </row>
    <row r="10" spans="1:9">
      <c r="A10" s="29"/>
      <c r="B10" s="29"/>
      <c r="D10" s="29"/>
      <c r="E10" s="29"/>
      <c r="F10" s="29"/>
      <c r="G10" s="29"/>
    </row>
    <row r="11" spans="1:9">
      <c r="A11" s="29"/>
      <c r="B11" s="29"/>
      <c r="D11" s="29"/>
      <c r="E11" s="29"/>
      <c r="F11" s="29"/>
      <c r="G11" s="29"/>
    </row>
    <row r="12" spans="1:9">
      <c r="A12" s="29"/>
      <c r="B12" s="29"/>
      <c r="D12" s="29"/>
      <c r="E12" s="29"/>
      <c r="F12" s="29"/>
      <c r="G12" s="29"/>
    </row>
    <row r="13" spans="1:9">
      <c r="A13" s="29"/>
      <c r="B13" s="29"/>
      <c r="D13" s="29"/>
      <c r="E13" s="29"/>
      <c r="F13" s="29"/>
      <c r="G13" s="29"/>
    </row>
    <row r="14" spans="1:9">
      <c r="A14" s="29"/>
      <c r="B14" s="29"/>
      <c r="D14" s="29"/>
      <c r="E14" s="29"/>
      <c r="F14" s="29"/>
      <c r="G14" s="29"/>
    </row>
    <row r="15" spans="1:9">
      <c r="A15" s="29"/>
      <c r="B15" s="29"/>
      <c r="D15" s="29"/>
      <c r="E15" s="29"/>
      <c r="F15" s="29"/>
      <c r="G15" s="29"/>
    </row>
    <row r="16" spans="1:9">
      <c r="A16" s="29"/>
      <c r="B16" s="29"/>
      <c r="D16" s="29"/>
      <c r="E16" s="29"/>
      <c r="F16" s="29"/>
      <c r="G16" s="29"/>
    </row>
    <row r="17" spans="1:7">
      <c r="A17" s="29"/>
      <c r="B17" s="29"/>
      <c r="D17" s="29"/>
      <c r="E17" s="29"/>
      <c r="F17" s="29"/>
      <c r="G17" s="29"/>
    </row>
    <row r="18" spans="1:7">
      <c r="A18" s="29"/>
      <c r="B18" s="29"/>
      <c r="D18" s="29"/>
      <c r="E18" s="29"/>
      <c r="F18" s="29"/>
      <c r="G18" s="29"/>
    </row>
    <row r="19" spans="1:7">
      <c r="A19" s="29"/>
      <c r="B19" s="29"/>
      <c r="D19" s="29"/>
      <c r="E19" s="29"/>
      <c r="F19" s="29"/>
      <c r="G19" s="29"/>
    </row>
    <row r="20" spans="1:7">
      <c r="A20" s="29"/>
      <c r="B20" s="29"/>
      <c r="D20" s="29"/>
      <c r="E20" s="29"/>
      <c r="F20" s="29"/>
      <c r="G20" s="29"/>
    </row>
    <row r="21" spans="1:7">
      <c r="A21" s="29"/>
      <c r="B21" s="29"/>
      <c r="D21" s="29"/>
      <c r="E21" s="29"/>
      <c r="F21" s="29"/>
      <c r="G21" s="29"/>
    </row>
    <row r="22" spans="1:7">
      <c r="A22" s="29"/>
      <c r="B22" s="29"/>
      <c r="D22" s="29"/>
      <c r="E22" s="29"/>
      <c r="F22" s="29"/>
      <c r="G22" s="29"/>
    </row>
    <row r="23" spans="1:7">
      <c r="A23" s="29"/>
      <c r="B23" s="29"/>
      <c r="D23" s="29"/>
      <c r="E23" s="29"/>
      <c r="F23" s="29"/>
      <c r="G23" s="29"/>
    </row>
    <row r="24" spans="1:7">
      <c r="A24" s="29"/>
      <c r="B24" s="29"/>
      <c r="D24" s="29"/>
      <c r="E24" s="29"/>
      <c r="F24" s="29"/>
      <c r="G24" s="29"/>
    </row>
    <row r="25" spans="1:7">
      <c r="A25" s="29"/>
      <c r="B25" s="29"/>
      <c r="D25" s="29"/>
      <c r="E25" s="29"/>
      <c r="F25" s="29"/>
      <c r="G25" s="29"/>
    </row>
    <row r="26" spans="1:7">
      <c r="A26" s="29"/>
      <c r="B26" s="29"/>
      <c r="D26" s="29"/>
      <c r="E26" s="29"/>
      <c r="F26" s="29"/>
      <c r="G26" s="29"/>
    </row>
    <row r="27" spans="1:7">
      <c r="A27" s="29"/>
      <c r="B27" s="29"/>
      <c r="D27" s="29"/>
      <c r="E27" s="29"/>
      <c r="F27" s="29"/>
      <c r="G27" s="29"/>
    </row>
    <row r="28" spans="1:7">
      <c r="A28" s="29"/>
      <c r="B28" s="29"/>
      <c r="D28" s="29"/>
      <c r="E28" s="29"/>
      <c r="F28" s="29"/>
      <c r="G28" s="29"/>
    </row>
    <row r="29" spans="1:7">
      <c r="A29" s="29"/>
      <c r="B29" s="29"/>
      <c r="D29" s="29"/>
      <c r="E29" s="29"/>
      <c r="F29" s="29"/>
      <c r="G29" s="29"/>
    </row>
    <row r="30" spans="1:7">
      <c r="A30" s="29"/>
      <c r="B30" s="29"/>
      <c r="D30" s="29"/>
      <c r="E30" s="29"/>
      <c r="F30" s="29"/>
      <c r="G30" s="29"/>
    </row>
    <row r="31" spans="1:7">
      <c r="A31" s="29"/>
      <c r="B31" s="29"/>
      <c r="D31" s="29"/>
      <c r="E31" s="29"/>
      <c r="F31" s="29"/>
      <c r="G31" s="29"/>
    </row>
    <row r="32" spans="1:7">
      <c r="A32" s="29"/>
      <c r="B32" s="29"/>
      <c r="D32" s="29"/>
      <c r="E32" s="29"/>
      <c r="F32" s="29"/>
      <c r="G32" s="29"/>
    </row>
    <row r="33" spans="1:7">
      <c r="A33" s="29"/>
      <c r="B33" s="29"/>
      <c r="D33" s="29"/>
      <c r="E33" s="29"/>
      <c r="F33" s="29"/>
      <c r="G33" s="29"/>
    </row>
    <row r="34" spans="1:7">
      <c r="A34" s="29"/>
      <c r="B34" s="29"/>
      <c r="D34" s="29"/>
      <c r="E34" s="29"/>
      <c r="F34" s="29"/>
      <c r="G34" s="29"/>
    </row>
    <row r="35" spans="1:7">
      <c r="A35" s="29"/>
      <c r="B35" s="29"/>
      <c r="D35" s="29"/>
      <c r="E35" s="29"/>
      <c r="F35" s="29"/>
      <c r="G35" s="29"/>
    </row>
    <row r="36" spans="1:7">
      <c r="A36" s="29"/>
      <c r="B36" s="29"/>
      <c r="D36" s="29"/>
      <c r="E36" s="29"/>
      <c r="F36" s="29"/>
      <c r="G36" s="29"/>
    </row>
    <row r="37" spans="1:7">
      <c r="A37" s="29"/>
      <c r="B37" s="29"/>
      <c r="D37" s="29"/>
      <c r="E37" s="29"/>
      <c r="F37" s="29"/>
      <c r="G37" s="29"/>
    </row>
    <row r="38" spans="1:7">
      <c r="A38" s="29"/>
      <c r="B38" s="29"/>
      <c r="D38" s="29"/>
      <c r="E38" s="29"/>
      <c r="F38" s="29"/>
      <c r="G38" s="29"/>
    </row>
    <row r="39" spans="1:7">
      <c r="A39" s="29"/>
      <c r="B39" s="29"/>
      <c r="D39" s="29"/>
      <c r="E39" s="29"/>
      <c r="F39" s="29"/>
      <c r="G39" s="29"/>
    </row>
    <row r="40" spans="1:7">
      <c r="A40" s="29"/>
      <c r="B40" s="29"/>
      <c r="D40" s="29"/>
      <c r="E40" s="29"/>
      <c r="F40" s="29"/>
      <c r="G40" s="29"/>
    </row>
    <row r="41" spans="1:7">
      <c r="A41" s="29"/>
      <c r="B41" s="29"/>
      <c r="D41" s="29"/>
      <c r="E41" s="29"/>
      <c r="F41" s="29"/>
      <c r="G41" s="29"/>
    </row>
    <row r="42" spans="1:7">
      <c r="A42" s="29"/>
      <c r="B42" s="29"/>
      <c r="D42" s="29"/>
      <c r="E42" s="29"/>
      <c r="F42" s="29"/>
      <c r="G42" s="29"/>
    </row>
  </sheetData>
  <mergeCells count="6">
    <mergeCell ref="B8:F8"/>
    <mergeCell ref="D1:G1"/>
    <mergeCell ref="D2:G2"/>
    <mergeCell ref="D3:G3"/>
    <mergeCell ref="B4:G4"/>
    <mergeCell ref="D5:G5"/>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I84"/>
  <sheetViews>
    <sheetView topLeftCell="A72" workbookViewId="0">
      <selection activeCell="J55" sqref="J55"/>
    </sheetView>
  </sheetViews>
  <sheetFormatPr defaultRowHeight="14.4"/>
  <cols>
    <col min="1" max="1" width="6.44140625" style="1" bestFit="1" customWidth="1"/>
    <col min="2" max="2" width="24" style="1" customWidth="1"/>
    <col min="3" max="3" width="34" style="1" customWidth="1"/>
    <col min="4" max="4" width="40.6640625" style="1" bestFit="1" customWidth="1"/>
    <col min="5" max="5" width="8.5546875" style="1" bestFit="1" customWidth="1"/>
    <col min="6" max="6" width="16.88671875" style="1" customWidth="1"/>
    <col min="7" max="7" width="16.6640625" style="1" customWidth="1"/>
  </cols>
  <sheetData>
    <row r="1" spans="1:35" ht="15.6">
      <c r="D1" s="2" t="s">
        <v>123</v>
      </c>
    </row>
    <row r="2" spans="1:35" ht="15.6">
      <c r="D2" s="13" t="s">
        <v>124</v>
      </c>
    </row>
    <row r="3" spans="1:35" ht="15.6">
      <c r="D3" s="13" t="s">
        <v>125</v>
      </c>
    </row>
    <row r="4" spans="1:35" ht="15.6">
      <c r="D4" s="13" t="s">
        <v>126</v>
      </c>
    </row>
    <row r="5" spans="1:35" ht="21.6" customHeight="1">
      <c r="D5" s="13" t="s">
        <v>4</v>
      </c>
    </row>
    <row r="6" spans="1:35" ht="22.2" customHeight="1">
      <c r="D6" s="2"/>
    </row>
    <row r="7" spans="1:35" ht="15.6">
      <c r="D7" s="3"/>
    </row>
    <row r="8" spans="1:35" ht="15.6">
      <c r="A8" s="64" t="s">
        <v>127</v>
      </c>
      <c r="B8" s="64"/>
      <c r="C8" s="64"/>
      <c r="D8" s="64"/>
      <c r="E8" s="64"/>
      <c r="F8" s="64"/>
    </row>
    <row r="9" spans="1:35" ht="15.6">
      <c r="A9" s="65"/>
      <c r="B9" s="65"/>
      <c r="C9" s="65"/>
      <c r="D9" s="65"/>
      <c r="E9" s="65"/>
      <c r="F9" s="65"/>
    </row>
    <row r="10" spans="1:35" ht="79.2">
      <c r="A10" s="10" t="s">
        <v>128</v>
      </c>
      <c r="B10" s="11" t="s">
        <v>129</v>
      </c>
      <c r="C10" s="11" t="s">
        <v>130</v>
      </c>
      <c r="D10" s="10" t="s">
        <v>131</v>
      </c>
      <c r="E10" s="10" t="s">
        <v>132</v>
      </c>
      <c r="F10" s="10" t="s">
        <v>133</v>
      </c>
      <c r="G10" s="12" t="s">
        <v>134</v>
      </c>
      <c r="H10" s="21" t="s">
        <v>226</v>
      </c>
      <c r="I10" s="21" t="s">
        <v>233</v>
      </c>
      <c r="J10" s="21" t="s">
        <v>227</v>
      </c>
      <c r="K10" s="21" t="s">
        <v>228</v>
      </c>
      <c r="L10" s="21" t="s">
        <v>229</v>
      </c>
      <c r="M10" s="21" t="s">
        <v>230</v>
      </c>
      <c r="N10" s="20" t="s">
        <v>231</v>
      </c>
      <c r="O10" s="20" t="s">
        <v>232</v>
      </c>
      <c r="P10" s="21" t="s">
        <v>234</v>
      </c>
      <c r="Q10" s="21" t="s">
        <v>236</v>
      </c>
      <c r="R10" s="21" t="s">
        <v>237</v>
      </c>
      <c r="S10" s="21" t="s">
        <v>238</v>
      </c>
      <c r="T10" s="21" t="s">
        <v>239</v>
      </c>
      <c r="U10" s="21" t="s">
        <v>240</v>
      </c>
      <c r="V10" s="21" t="s">
        <v>241</v>
      </c>
      <c r="W10" s="20" t="s">
        <v>242</v>
      </c>
      <c r="X10" s="30" t="s">
        <v>243</v>
      </c>
      <c r="Y10" s="21" t="s">
        <v>244</v>
      </c>
      <c r="Z10" s="20" t="s">
        <v>245</v>
      </c>
      <c r="AA10" s="21" t="s">
        <v>246</v>
      </c>
      <c r="AB10" s="21" t="s">
        <v>247</v>
      </c>
      <c r="AC10" s="21" t="s">
        <v>248</v>
      </c>
      <c r="AD10" s="21" t="s">
        <v>249</v>
      </c>
      <c r="AE10" s="21" t="s">
        <v>250</v>
      </c>
      <c r="AF10" s="21" t="s">
        <v>251</v>
      </c>
      <c r="AG10" s="21" t="s">
        <v>240</v>
      </c>
      <c r="AH10" s="21"/>
      <c r="AI10" s="21"/>
    </row>
    <row r="11" spans="1:35" ht="46.8">
      <c r="A11" s="4">
        <v>1</v>
      </c>
      <c r="B11" s="5" t="s">
        <v>135</v>
      </c>
      <c r="C11" s="6" t="s">
        <v>136</v>
      </c>
      <c r="D11" s="5" t="s">
        <v>137</v>
      </c>
      <c r="E11" s="7">
        <v>500</v>
      </c>
      <c r="F11" s="5">
        <v>290</v>
      </c>
      <c r="G11" s="7">
        <f>E11*F11</f>
        <v>145000</v>
      </c>
      <c r="H11" s="18"/>
      <c r="I11" s="18">
        <v>190</v>
      </c>
      <c r="J11" s="18"/>
      <c r="K11" s="18"/>
      <c r="L11" s="18">
        <v>182</v>
      </c>
      <c r="M11" s="18"/>
      <c r="N11" s="18"/>
      <c r="O11" s="18"/>
      <c r="P11" s="18"/>
      <c r="Q11" s="18"/>
      <c r="R11" s="18"/>
      <c r="S11" s="18"/>
      <c r="T11" s="18"/>
      <c r="U11" s="18"/>
      <c r="V11" s="18">
        <v>218</v>
      </c>
      <c r="W11" s="18"/>
      <c r="X11" s="50"/>
      <c r="Y11" s="18">
        <v>179</v>
      </c>
      <c r="Z11" s="51"/>
      <c r="AA11" s="18"/>
      <c r="AB11" s="18"/>
      <c r="AC11" s="34">
        <v>162.9</v>
      </c>
      <c r="AD11" s="18"/>
      <c r="AE11" s="18">
        <v>177</v>
      </c>
      <c r="AF11" s="18"/>
      <c r="AG11" s="18"/>
      <c r="AH11" s="18"/>
      <c r="AI11" s="18"/>
    </row>
    <row r="12" spans="1:35" ht="15.6">
      <c r="A12" s="4">
        <v>2</v>
      </c>
      <c r="B12" s="5" t="s">
        <v>138</v>
      </c>
      <c r="C12" s="6" t="s">
        <v>139</v>
      </c>
      <c r="D12" s="5" t="s">
        <v>16</v>
      </c>
      <c r="E12" s="7">
        <v>50</v>
      </c>
      <c r="F12" s="5">
        <v>485</v>
      </c>
      <c r="G12" s="7">
        <f t="shared" ref="G12:G72" si="0">E12*F12</f>
        <v>24250</v>
      </c>
      <c r="H12" s="18"/>
      <c r="I12" s="18"/>
      <c r="J12" s="18"/>
      <c r="K12" s="18"/>
      <c r="L12" s="18"/>
      <c r="M12" s="18"/>
      <c r="N12" s="18"/>
      <c r="O12" s="18"/>
      <c r="P12" s="18"/>
      <c r="Q12" s="18"/>
      <c r="R12" s="18"/>
      <c r="S12" s="18"/>
      <c r="T12" s="18"/>
      <c r="U12" s="18"/>
      <c r="V12" s="18"/>
      <c r="W12" s="18"/>
      <c r="X12" s="50"/>
      <c r="Y12" s="34">
        <v>454</v>
      </c>
      <c r="Z12" s="51"/>
      <c r="AA12" s="18"/>
      <c r="AB12" s="18"/>
      <c r="AC12" s="18"/>
      <c r="AD12" s="18"/>
      <c r="AE12" s="18"/>
      <c r="AF12" s="18"/>
      <c r="AG12" s="18"/>
      <c r="AH12" s="18"/>
      <c r="AI12" s="18"/>
    </row>
    <row r="13" spans="1:35" ht="31.2">
      <c r="A13" s="4">
        <v>3</v>
      </c>
      <c r="B13" s="5" t="s">
        <v>140</v>
      </c>
      <c r="C13" s="6" t="s">
        <v>141</v>
      </c>
      <c r="D13" s="5" t="s">
        <v>142</v>
      </c>
      <c r="E13" s="7">
        <v>2000</v>
      </c>
      <c r="F13" s="5">
        <v>237</v>
      </c>
      <c r="G13" s="7">
        <f t="shared" si="0"/>
        <v>474000</v>
      </c>
      <c r="H13" s="35"/>
      <c r="I13" s="35"/>
      <c r="J13" s="35"/>
      <c r="K13" s="35"/>
      <c r="L13" s="35"/>
      <c r="M13" s="35"/>
      <c r="N13" s="35"/>
      <c r="O13" s="35"/>
      <c r="P13" s="35"/>
      <c r="Q13" s="35"/>
      <c r="R13" s="35"/>
      <c r="S13" s="35"/>
      <c r="T13" s="35"/>
      <c r="U13" s="35"/>
      <c r="V13" s="35"/>
      <c r="W13" s="35"/>
      <c r="X13" s="37"/>
      <c r="Y13" s="35"/>
      <c r="Z13" s="38"/>
      <c r="AA13" s="35"/>
      <c r="AB13" s="35"/>
      <c r="AC13" s="35"/>
      <c r="AD13" s="35"/>
      <c r="AE13" s="35"/>
      <c r="AF13" s="35"/>
      <c r="AG13" s="35"/>
      <c r="AH13" s="35"/>
      <c r="AI13" s="35"/>
    </row>
    <row r="14" spans="1:35" ht="78">
      <c r="A14" s="4">
        <v>4</v>
      </c>
      <c r="B14" s="5" t="s">
        <v>143</v>
      </c>
      <c r="C14" s="6" t="s">
        <v>144</v>
      </c>
      <c r="D14" s="5" t="s">
        <v>142</v>
      </c>
      <c r="E14" s="7">
        <v>1000</v>
      </c>
      <c r="F14" s="5">
        <v>1130</v>
      </c>
      <c r="G14" s="7">
        <f t="shared" si="0"/>
        <v>1130000</v>
      </c>
      <c r="H14" s="18"/>
      <c r="I14" s="18">
        <v>660</v>
      </c>
      <c r="J14" s="18">
        <v>621</v>
      </c>
      <c r="K14" s="18">
        <v>830</v>
      </c>
      <c r="L14" s="18"/>
      <c r="M14" s="18"/>
      <c r="N14" s="18"/>
      <c r="O14" s="18"/>
      <c r="P14" s="18">
        <v>1100</v>
      </c>
      <c r="Q14" s="18"/>
      <c r="R14" s="18"/>
      <c r="S14" s="34">
        <v>605</v>
      </c>
      <c r="T14" s="18">
        <v>910.8</v>
      </c>
      <c r="U14" s="18"/>
      <c r="V14" s="18">
        <v>1010</v>
      </c>
      <c r="W14" s="18"/>
      <c r="X14" s="50"/>
      <c r="Y14" s="18"/>
      <c r="Z14" s="51"/>
      <c r="AA14" s="18">
        <v>636</v>
      </c>
      <c r="AB14" s="18"/>
      <c r="AC14" s="18"/>
      <c r="AD14" s="18"/>
      <c r="AE14" s="18"/>
      <c r="AF14" s="18"/>
      <c r="AG14" s="18"/>
      <c r="AH14" s="18"/>
      <c r="AI14" s="18"/>
    </row>
    <row r="15" spans="1:35" ht="93.6">
      <c r="A15" s="4">
        <v>5</v>
      </c>
      <c r="B15" s="5" t="s">
        <v>145</v>
      </c>
      <c r="C15" s="6" t="s">
        <v>146</v>
      </c>
      <c r="D15" s="5" t="s">
        <v>142</v>
      </c>
      <c r="E15" s="7">
        <v>15</v>
      </c>
      <c r="F15" s="5">
        <v>10284</v>
      </c>
      <c r="G15" s="7">
        <f t="shared" si="0"/>
        <v>154260</v>
      </c>
      <c r="H15" s="35"/>
      <c r="I15" s="35"/>
      <c r="J15" s="35"/>
      <c r="K15" s="35"/>
      <c r="L15" s="35"/>
      <c r="M15" s="35"/>
      <c r="N15" s="35"/>
      <c r="O15" s="35"/>
      <c r="P15" s="35"/>
      <c r="Q15" s="35"/>
      <c r="R15" s="35"/>
      <c r="S15" s="35"/>
      <c r="T15" s="35"/>
      <c r="U15" s="35"/>
      <c r="V15" s="35"/>
      <c r="W15" s="35"/>
      <c r="X15" s="37"/>
      <c r="Y15" s="35"/>
      <c r="Z15" s="38"/>
      <c r="AA15" s="35"/>
      <c r="AB15" s="35"/>
      <c r="AC15" s="35"/>
      <c r="AD15" s="35"/>
      <c r="AE15" s="35"/>
      <c r="AF15" s="35"/>
      <c r="AG15" s="35"/>
      <c r="AH15" s="35"/>
      <c r="AI15" s="35"/>
    </row>
    <row r="16" spans="1:35" ht="93.6">
      <c r="A16" s="4">
        <v>6</v>
      </c>
      <c r="B16" s="5" t="s">
        <v>145</v>
      </c>
      <c r="C16" s="6" t="s">
        <v>147</v>
      </c>
      <c r="D16" s="5" t="s">
        <v>142</v>
      </c>
      <c r="E16" s="7">
        <v>15</v>
      </c>
      <c r="F16" s="5">
        <v>5898</v>
      </c>
      <c r="G16" s="7">
        <f t="shared" si="0"/>
        <v>88470</v>
      </c>
      <c r="H16" s="18"/>
      <c r="I16" s="18"/>
      <c r="J16" s="18"/>
      <c r="K16" s="18"/>
      <c r="L16" s="18"/>
      <c r="M16" s="18"/>
      <c r="N16" s="18"/>
      <c r="O16" s="18"/>
      <c r="P16" s="18"/>
      <c r="Q16" s="18"/>
      <c r="R16" s="18"/>
      <c r="S16" s="18"/>
      <c r="T16" s="18"/>
      <c r="U16" s="18"/>
      <c r="V16" s="18"/>
      <c r="W16" s="18"/>
      <c r="X16" s="50"/>
      <c r="Y16" s="18"/>
      <c r="Z16" s="51"/>
      <c r="AA16" s="34">
        <v>5670</v>
      </c>
      <c r="AB16" s="18"/>
      <c r="AC16" s="18"/>
      <c r="AD16" s="18"/>
      <c r="AE16" s="18"/>
      <c r="AF16" s="18"/>
      <c r="AG16" s="18"/>
      <c r="AH16" s="18"/>
      <c r="AI16" s="18"/>
    </row>
    <row r="17" spans="1:35" ht="78">
      <c r="A17" s="4">
        <v>7</v>
      </c>
      <c r="B17" s="5" t="s">
        <v>148</v>
      </c>
      <c r="C17" s="6" t="s">
        <v>149</v>
      </c>
      <c r="D17" s="5" t="s">
        <v>142</v>
      </c>
      <c r="E17" s="7">
        <v>1</v>
      </c>
      <c r="F17" s="5">
        <v>6500</v>
      </c>
      <c r="G17" s="7">
        <f t="shared" si="0"/>
        <v>6500</v>
      </c>
      <c r="H17" s="35"/>
      <c r="I17" s="35"/>
      <c r="J17" s="35"/>
      <c r="K17" s="35"/>
      <c r="L17" s="35"/>
      <c r="M17" s="35"/>
      <c r="N17" s="35"/>
      <c r="O17" s="35"/>
      <c r="P17" s="35"/>
      <c r="Q17" s="35"/>
      <c r="R17" s="35"/>
      <c r="S17" s="35"/>
      <c r="T17" s="35"/>
      <c r="U17" s="35"/>
      <c r="V17" s="35"/>
      <c r="W17" s="35"/>
      <c r="X17" s="37"/>
      <c r="Y17" s="35"/>
      <c r="Z17" s="38"/>
      <c r="AA17" s="35"/>
      <c r="AB17" s="35"/>
      <c r="AC17" s="35"/>
      <c r="AD17" s="35"/>
      <c r="AE17" s="35"/>
      <c r="AF17" s="35"/>
      <c r="AG17" s="35"/>
      <c r="AH17" s="35"/>
      <c r="AI17" s="35"/>
    </row>
    <row r="18" spans="1:35" ht="140.4">
      <c r="A18" s="4">
        <v>8</v>
      </c>
      <c r="B18" s="5" t="s">
        <v>150</v>
      </c>
      <c r="C18" s="6" t="s">
        <v>151</v>
      </c>
      <c r="D18" s="5" t="s">
        <v>142</v>
      </c>
      <c r="E18" s="7">
        <v>50</v>
      </c>
      <c r="F18" s="5">
        <v>560</v>
      </c>
      <c r="G18" s="7">
        <f t="shared" si="0"/>
        <v>28000</v>
      </c>
      <c r="H18" s="18"/>
      <c r="I18" s="18"/>
      <c r="J18" s="18"/>
      <c r="K18" s="18"/>
      <c r="L18" s="18"/>
      <c r="M18" s="18"/>
      <c r="N18" s="18"/>
      <c r="O18" s="18"/>
      <c r="P18" s="18"/>
      <c r="Q18" s="18"/>
      <c r="R18" s="18"/>
      <c r="S18" s="18"/>
      <c r="T18" s="18"/>
      <c r="U18" s="18"/>
      <c r="V18" s="18"/>
      <c r="W18" s="18"/>
      <c r="X18" s="50"/>
      <c r="Y18" s="34">
        <v>516</v>
      </c>
      <c r="Z18" s="51"/>
      <c r="AA18" s="18"/>
      <c r="AB18" s="18"/>
      <c r="AC18" s="18"/>
      <c r="AD18" s="18"/>
      <c r="AE18" s="18"/>
      <c r="AF18" s="18"/>
      <c r="AG18" s="18"/>
      <c r="AH18" s="18"/>
      <c r="AI18" s="18"/>
    </row>
    <row r="19" spans="1:35" ht="280.8">
      <c r="A19" s="4">
        <v>9</v>
      </c>
      <c r="B19" s="5" t="s">
        <v>31</v>
      </c>
      <c r="C19" s="6" t="s">
        <v>152</v>
      </c>
      <c r="D19" s="5" t="s">
        <v>142</v>
      </c>
      <c r="E19" s="7">
        <v>15000</v>
      </c>
      <c r="F19" s="5">
        <v>135</v>
      </c>
      <c r="G19" s="7">
        <f t="shared" si="0"/>
        <v>2025000</v>
      </c>
      <c r="H19" s="34">
        <v>61.5</v>
      </c>
      <c r="I19" s="18"/>
      <c r="J19" s="18"/>
      <c r="K19" s="18"/>
      <c r="L19" s="18"/>
      <c r="M19" s="18">
        <v>90.1</v>
      </c>
      <c r="N19" s="18"/>
      <c r="O19" s="18"/>
      <c r="P19" s="18"/>
      <c r="Q19" s="18"/>
      <c r="R19" s="18"/>
      <c r="S19" s="18"/>
      <c r="T19" s="18">
        <v>103.1</v>
      </c>
      <c r="U19" s="18"/>
      <c r="V19" s="18">
        <v>81</v>
      </c>
      <c r="W19" s="18">
        <v>119</v>
      </c>
      <c r="X19" s="50"/>
      <c r="Y19" s="18"/>
      <c r="Z19" s="51">
        <v>76.5</v>
      </c>
      <c r="AA19" s="18"/>
      <c r="AB19" s="18"/>
      <c r="AC19" s="18">
        <v>61.8</v>
      </c>
      <c r="AD19" s="18"/>
      <c r="AE19" s="18">
        <v>96</v>
      </c>
      <c r="AF19" s="18"/>
      <c r="AG19" s="18"/>
      <c r="AH19" s="18"/>
      <c r="AI19" s="18"/>
    </row>
    <row r="20" spans="1:35" ht="93.6">
      <c r="A20" s="4">
        <v>10</v>
      </c>
      <c r="B20" s="5" t="s">
        <v>153</v>
      </c>
      <c r="C20" s="6" t="s">
        <v>154</v>
      </c>
      <c r="D20" s="5" t="s">
        <v>142</v>
      </c>
      <c r="E20" s="7">
        <v>5000</v>
      </c>
      <c r="F20" s="5">
        <v>120</v>
      </c>
      <c r="G20" s="7">
        <f t="shared" si="0"/>
        <v>600000</v>
      </c>
      <c r="H20" s="34">
        <v>66.8</v>
      </c>
      <c r="I20" s="18"/>
      <c r="J20" s="18"/>
      <c r="K20" s="18"/>
      <c r="L20" s="18"/>
      <c r="M20" s="18">
        <v>81</v>
      </c>
      <c r="N20" s="18"/>
      <c r="O20" s="18"/>
      <c r="P20" s="18"/>
      <c r="Q20" s="18"/>
      <c r="R20" s="18"/>
      <c r="S20" s="18"/>
      <c r="T20" s="18">
        <v>103.5</v>
      </c>
      <c r="U20" s="18"/>
      <c r="V20" s="18"/>
      <c r="W20" s="18"/>
      <c r="X20" s="50"/>
      <c r="Y20" s="18"/>
      <c r="Z20" s="51">
        <v>67</v>
      </c>
      <c r="AA20" s="18"/>
      <c r="AB20" s="18"/>
      <c r="AC20" s="18"/>
      <c r="AD20" s="18"/>
      <c r="AE20" s="18"/>
      <c r="AF20" s="18"/>
      <c r="AG20" s="18"/>
      <c r="AH20" s="18"/>
      <c r="AI20" s="18"/>
    </row>
    <row r="21" spans="1:35" ht="93.6">
      <c r="A21" s="4">
        <v>11</v>
      </c>
      <c r="B21" s="5" t="s">
        <v>155</v>
      </c>
      <c r="C21" s="6" t="s">
        <v>156</v>
      </c>
      <c r="D21" s="5" t="s">
        <v>142</v>
      </c>
      <c r="E21" s="7">
        <v>5000</v>
      </c>
      <c r="F21" s="5">
        <v>120</v>
      </c>
      <c r="G21" s="7">
        <f t="shared" si="0"/>
        <v>600000</v>
      </c>
      <c r="H21" s="34">
        <v>66.8</v>
      </c>
      <c r="I21" s="18"/>
      <c r="J21" s="18"/>
      <c r="K21" s="18"/>
      <c r="L21" s="18"/>
      <c r="M21" s="18">
        <v>81</v>
      </c>
      <c r="N21" s="18"/>
      <c r="O21" s="18"/>
      <c r="P21" s="18"/>
      <c r="Q21" s="18"/>
      <c r="R21" s="18"/>
      <c r="S21" s="18"/>
      <c r="T21" s="18">
        <v>103.5</v>
      </c>
      <c r="U21" s="18"/>
      <c r="V21" s="18"/>
      <c r="W21" s="18"/>
      <c r="X21" s="50"/>
      <c r="Y21" s="18"/>
      <c r="Z21" s="51">
        <v>67</v>
      </c>
      <c r="AA21" s="18"/>
      <c r="AB21" s="18">
        <v>85</v>
      </c>
      <c r="AC21" s="18"/>
      <c r="AD21" s="18"/>
      <c r="AE21" s="18"/>
      <c r="AF21" s="18"/>
      <c r="AG21" s="18"/>
      <c r="AH21" s="18"/>
      <c r="AI21" s="18"/>
    </row>
    <row r="22" spans="1:35" ht="93.6">
      <c r="A22" s="4">
        <v>12</v>
      </c>
      <c r="B22" s="5" t="s">
        <v>157</v>
      </c>
      <c r="C22" s="6" t="s">
        <v>158</v>
      </c>
      <c r="D22" s="5" t="s">
        <v>142</v>
      </c>
      <c r="E22" s="7">
        <v>15000</v>
      </c>
      <c r="F22" s="5">
        <v>120</v>
      </c>
      <c r="G22" s="7">
        <f t="shared" si="0"/>
        <v>1800000</v>
      </c>
      <c r="H22" s="34">
        <v>66.8</v>
      </c>
      <c r="I22" s="18"/>
      <c r="J22" s="18"/>
      <c r="K22" s="18"/>
      <c r="L22" s="18"/>
      <c r="M22" s="18">
        <v>81</v>
      </c>
      <c r="N22" s="18"/>
      <c r="O22" s="18"/>
      <c r="P22" s="18"/>
      <c r="Q22" s="18"/>
      <c r="R22" s="18"/>
      <c r="S22" s="18"/>
      <c r="T22" s="18">
        <v>103.5</v>
      </c>
      <c r="U22" s="18"/>
      <c r="V22" s="18"/>
      <c r="W22" s="18"/>
      <c r="X22" s="50"/>
      <c r="Y22" s="18"/>
      <c r="Z22" s="51">
        <v>67</v>
      </c>
      <c r="AA22" s="18"/>
      <c r="AB22" s="18"/>
      <c r="AC22" s="18"/>
      <c r="AD22" s="18"/>
      <c r="AE22" s="18"/>
      <c r="AF22" s="18"/>
      <c r="AG22" s="18"/>
      <c r="AH22" s="18"/>
      <c r="AI22" s="18"/>
    </row>
    <row r="23" spans="1:35" ht="124.8">
      <c r="A23" s="4">
        <v>13</v>
      </c>
      <c r="B23" s="5" t="s">
        <v>159</v>
      </c>
      <c r="C23" s="6" t="s">
        <v>160</v>
      </c>
      <c r="D23" s="5" t="s">
        <v>142</v>
      </c>
      <c r="E23" s="7">
        <v>4</v>
      </c>
      <c r="F23" s="5">
        <v>7800</v>
      </c>
      <c r="G23" s="7">
        <f t="shared" si="0"/>
        <v>31200</v>
      </c>
      <c r="H23" s="35"/>
      <c r="I23" s="35"/>
      <c r="J23" s="35"/>
      <c r="K23" s="35"/>
      <c r="L23" s="35"/>
      <c r="M23" s="35"/>
      <c r="N23" s="35"/>
      <c r="O23" s="35"/>
      <c r="P23" s="35"/>
      <c r="Q23" s="35"/>
      <c r="R23" s="35"/>
      <c r="S23" s="35"/>
      <c r="T23" s="35"/>
      <c r="U23" s="35"/>
      <c r="V23" s="35"/>
      <c r="W23" s="35"/>
      <c r="X23" s="37"/>
      <c r="Y23" s="35"/>
      <c r="Z23" s="38"/>
      <c r="AA23" s="35"/>
      <c r="AB23" s="35"/>
      <c r="AC23" s="35"/>
      <c r="AD23" s="35"/>
      <c r="AE23" s="35"/>
      <c r="AF23" s="35"/>
      <c r="AG23" s="35"/>
      <c r="AH23" s="35"/>
      <c r="AI23" s="35"/>
    </row>
    <row r="24" spans="1:35" ht="249.6">
      <c r="A24" s="4">
        <v>14</v>
      </c>
      <c r="B24" s="5" t="s">
        <v>161</v>
      </c>
      <c r="C24" s="8" t="s">
        <v>162</v>
      </c>
      <c r="D24" s="5" t="s">
        <v>142</v>
      </c>
      <c r="E24" s="7">
        <v>5000</v>
      </c>
      <c r="F24" s="5">
        <v>450</v>
      </c>
      <c r="G24" s="7">
        <f t="shared" si="0"/>
        <v>2250000</v>
      </c>
      <c r="H24" s="18">
        <v>230</v>
      </c>
      <c r="I24" s="18">
        <v>175</v>
      </c>
      <c r="J24" s="18">
        <v>365</v>
      </c>
      <c r="K24" s="18">
        <v>245</v>
      </c>
      <c r="L24" s="18"/>
      <c r="M24" s="18"/>
      <c r="N24" s="18"/>
      <c r="O24" s="18"/>
      <c r="P24" s="18"/>
      <c r="Q24" s="18"/>
      <c r="R24" s="18"/>
      <c r="S24" s="18">
        <v>393</v>
      </c>
      <c r="T24" s="18">
        <v>273.24</v>
      </c>
      <c r="U24" s="18"/>
      <c r="V24" s="18"/>
      <c r="W24" s="18"/>
      <c r="X24" s="50"/>
      <c r="Y24" s="18"/>
      <c r="Z24" s="51"/>
      <c r="AA24" s="34">
        <v>153</v>
      </c>
      <c r="AB24" s="18"/>
      <c r="AC24" s="18"/>
      <c r="AD24" s="18"/>
      <c r="AE24" s="18"/>
      <c r="AF24" s="18"/>
      <c r="AG24" s="18"/>
      <c r="AH24" s="18"/>
      <c r="AI24" s="18"/>
    </row>
    <row r="25" spans="1:35" ht="15.6">
      <c r="A25" s="4">
        <v>15</v>
      </c>
      <c r="B25" s="5" t="s">
        <v>163</v>
      </c>
      <c r="C25" s="6"/>
      <c r="D25" s="5" t="s">
        <v>44</v>
      </c>
      <c r="E25" s="7">
        <v>200</v>
      </c>
      <c r="F25" s="5">
        <v>430</v>
      </c>
      <c r="G25" s="7">
        <f t="shared" si="0"/>
        <v>86000</v>
      </c>
      <c r="H25" s="35"/>
      <c r="I25" s="35"/>
      <c r="J25" s="35"/>
      <c r="K25" s="35"/>
      <c r="L25" s="35"/>
      <c r="M25" s="35"/>
      <c r="N25" s="35"/>
      <c r="O25" s="35"/>
      <c r="P25" s="35"/>
      <c r="Q25" s="35"/>
      <c r="R25" s="35"/>
      <c r="S25" s="35"/>
      <c r="T25" s="35"/>
      <c r="U25" s="35"/>
      <c r="V25" s="35"/>
      <c r="W25" s="35"/>
      <c r="X25" s="37"/>
      <c r="Y25" s="35"/>
      <c r="Z25" s="38"/>
      <c r="AA25" s="35"/>
      <c r="AB25" s="35"/>
      <c r="AC25" s="35"/>
      <c r="AD25" s="35"/>
      <c r="AE25" s="35"/>
      <c r="AF25" s="35"/>
      <c r="AG25" s="35"/>
      <c r="AH25" s="35"/>
      <c r="AI25" s="35"/>
    </row>
    <row r="26" spans="1:35" ht="15.6">
      <c r="A26" s="4">
        <v>16</v>
      </c>
      <c r="B26" s="5" t="s">
        <v>164</v>
      </c>
      <c r="C26" s="6" t="s">
        <v>165</v>
      </c>
      <c r="D26" s="5" t="s">
        <v>142</v>
      </c>
      <c r="E26" s="7">
        <v>50</v>
      </c>
      <c r="F26" s="5"/>
      <c r="G26" s="7">
        <f t="shared" si="0"/>
        <v>0</v>
      </c>
      <c r="H26" s="18"/>
      <c r="I26" s="18"/>
      <c r="J26" s="18"/>
      <c r="K26" s="18"/>
      <c r="L26" s="18"/>
      <c r="M26" s="18"/>
      <c r="N26" s="18"/>
      <c r="O26" s="18"/>
      <c r="P26" s="18"/>
      <c r="Q26" s="18"/>
      <c r="R26" s="18"/>
      <c r="S26" s="18"/>
      <c r="T26" s="18"/>
      <c r="U26" s="18"/>
      <c r="V26" s="18"/>
      <c r="W26" s="18"/>
      <c r="X26" s="50"/>
      <c r="Y26" s="18"/>
      <c r="Z26" s="51"/>
      <c r="AA26" s="18"/>
      <c r="AB26" s="18"/>
      <c r="AC26" s="34">
        <v>438</v>
      </c>
      <c r="AD26" s="18"/>
      <c r="AE26" s="18"/>
      <c r="AF26" s="18"/>
      <c r="AG26" s="18"/>
      <c r="AH26" s="18"/>
      <c r="AI26" s="18"/>
    </row>
    <row r="27" spans="1:35" ht="31.2">
      <c r="A27" s="4">
        <v>17</v>
      </c>
      <c r="B27" s="5" t="s">
        <v>48</v>
      </c>
      <c r="C27" s="6" t="s">
        <v>166</v>
      </c>
      <c r="D27" s="5" t="s">
        <v>142</v>
      </c>
      <c r="E27" s="7">
        <v>2000</v>
      </c>
      <c r="F27" s="5">
        <v>295</v>
      </c>
      <c r="G27" s="7">
        <f t="shared" si="0"/>
        <v>590000</v>
      </c>
      <c r="H27" s="18">
        <v>259</v>
      </c>
      <c r="I27" s="34">
        <v>110</v>
      </c>
      <c r="J27" s="18"/>
      <c r="K27" s="18"/>
      <c r="L27" s="18">
        <v>237</v>
      </c>
      <c r="M27" s="18"/>
      <c r="N27" s="18">
        <v>165</v>
      </c>
      <c r="O27" s="18"/>
      <c r="P27" s="18"/>
      <c r="Q27" s="18"/>
      <c r="R27" s="18"/>
      <c r="S27" s="18"/>
      <c r="T27" s="18"/>
      <c r="U27" s="18"/>
      <c r="V27" s="18"/>
      <c r="W27" s="18"/>
      <c r="X27" s="50">
        <v>279</v>
      </c>
      <c r="Y27" s="18">
        <v>220</v>
      </c>
      <c r="Z27" s="51"/>
      <c r="AA27" s="18"/>
      <c r="AB27" s="18"/>
      <c r="AC27" s="18">
        <v>188</v>
      </c>
      <c r="AD27" s="18"/>
      <c r="AE27" s="18">
        <v>243</v>
      </c>
      <c r="AF27" s="18"/>
      <c r="AG27" s="18"/>
      <c r="AH27" s="18"/>
      <c r="AI27" s="18"/>
    </row>
    <row r="28" spans="1:35" ht="31.2">
      <c r="A28" s="4">
        <v>18</v>
      </c>
      <c r="B28" s="5" t="s">
        <v>48</v>
      </c>
      <c r="C28" s="6" t="s">
        <v>167</v>
      </c>
      <c r="D28" s="5" t="s">
        <v>142</v>
      </c>
      <c r="E28" s="7">
        <v>800</v>
      </c>
      <c r="F28" s="5">
        <v>585</v>
      </c>
      <c r="G28" s="7">
        <f t="shared" si="0"/>
        <v>468000</v>
      </c>
      <c r="H28" s="18"/>
      <c r="I28" s="18">
        <v>435</v>
      </c>
      <c r="J28" s="18"/>
      <c r="K28" s="18"/>
      <c r="L28" s="18">
        <v>441</v>
      </c>
      <c r="M28" s="18"/>
      <c r="N28" s="34">
        <v>430</v>
      </c>
      <c r="O28" s="18"/>
      <c r="P28" s="18"/>
      <c r="Q28" s="18"/>
      <c r="R28" s="18"/>
      <c r="S28" s="18"/>
      <c r="T28" s="18"/>
      <c r="U28" s="18"/>
      <c r="V28" s="18"/>
      <c r="W28" s="18"/>
      <c r="X28" s="50">
        <v>569</v>
      </c>
      <c r="Y28" s="18">
        <v>425</v>
      </c>
      <c r="Z28" s="51"/>
      <c r="AA28" s="18"/>
      <c r="AB28" s="18"/>
      <c r="AC28" s="18"/>
      <c r="AD28" s="18"/>
      <c r="AE28" s="18">
        <v>440</v>
      </c>
      <c r="AF28" s="18"/>
      <c r="AG28" s="18"/>
      <c r="AH28" s="18"/>
      <c r="AI28" s="18"/>
    </row>
    <row r="29" spans="1:35" ht="31.2">
      <c r="A29" s="4">
        <v>19</v>
      </c>
      <c r="B29" s="5" t="s">
        <v>48</v>
      </c>
      <c r="C29" s="6" t="s">
        <v>168</v>
      </c>
      <c r="D29" s="5" t="s">
        <v>142</v>
      </c>
      <c r="E29" s="7">
        <v>2500</v>
      </c>
      <c r="F29" s="5">
        <v>404</v>
      </c>
      <c r="G29" s="7">
        <f t="shared" si="0"/>
        <v>1010000</v>
      </c>
      <c r="H29" s="18">
        <v>285</v>
      </c>
      <c r="I29" s="34">
        <v>215</v>
      </c>
      <c r="J29" s="18"/>
      <c r="K29" s="18"/>
      <c r="L29" s="18">
        <v>319</v>
      </c>
      <c r="M29" s="18"/>
      <c r="N29" s="18"/>
      <c r="O29" s="18"/>
      <c r="P29" s="18"/>
      <c r="Q29" s="18"/>
      <c r="R29" s="18"/>
      <c r="S29" s="18"/>
      <c r="T29" s="18"/>
      <c r="U29" s="18"/>
      <c r="V29" s="18"/>
      <c r="W29" s="18"/>
      <c r="X29" s="50">
        <v>397.9</v>
      </c>
      <c r="Y29" s="18"/>
      <c r="Z29" s="51"/>
      <c r="AA29" s="18"/>
      <c r="AB29" s="18"/>
      <c r="AC29" s="18"/>
      <c r="AD29" s="18"/>
      <c r="AE29" s="18">
        <v>264</v>
      </c>
      <c r="AF29" s="18"/>
      <c r="AG29" s="18"/>
      <c r="AH29" s="18"/>
      <c r="AI29" s="18"/>
    </row>
    <row r="30" spans="1:35" ht="15.6">
      <c r="A30" s="4">
        <v>20</v>
      </c>
      <c r="B30" s="5" t="s">
        <v>169</v>
      </c>
      <c r="C30" s="6" t="s">
        <v>170</v>
      </c>
      <c r="D30" s="5" t="s">
        <v>53</v>
      </c>
      <c r="E30" s="7">
        <v>3000</v>
      </c>
      <c r="F30" s="5">
        <v>50</v>
      </c>
      <c r="G30" s="7">
        <f t="shared" si="0"/>
        <v>150000</v>
      </c>
      <c r="H30" s="18"/>
      <c r="I30" s="18"/>
      <c r="J30" s="18"/>
      <c r="K30" s="18"/>
      <c r="L30" s="34">
        <v>49.95</v>
      </c>
      <c r="M30" s="18"/>
      <c r="N30" s="18"/>
      <c r="O30" s="18"/>
      <c r="P30" s="18"/>
      <c r="Q30" s="18"/>
      <c r="R30" s="18"/>
      <c r="S30" s="18"/>
      <c r="T30" s="18"/>
      <c r="U30" s="18"/>
      <c r="V30" s="18"/>
      <c r="W30" s="18"/>
      <c r="X30" s="50"/>
      <c r="Y30" s="18"/>
      <c r="Z30" s="51"/>
      <c r="AA30" s="18"/>
      <c r="AB30" s="18"/>
      <c r="AC30" s="18"/>
      <c r="AD30" s="18"/>
      <c r="AE30" s="18"/>
      <c r="AF30" s="18"/>
      <c r="AG30" s="18"/>
      <c r="AH30" s="18"/>
      <c r="AI30" s="18"/>
    </row>
    <row r="31" spans="1:35" ht="62.4">
      <c r="A31" s="4">
        <v>21</v>
      </c>
      <c r="B31" s="5" t="s">
        <v>171</v>
      </c>
      <c r="C31" s="6" t="s">
        <v>172</v>
      </c>
      <c r="D31" s="5" t="s">
        <v>142</v>
      </c>
      <c r="E31" s="7">
        <v>100</v>
      </c>
      <c r="F31" s="5">
        <v>790</v>
      </c>
      <c r="G31" s="7">
        <f t="shared" si="0"/>
        <v>79000</v>
      </c>
      <c r="H31" s="35"/>
      <c r="I31" s="35"/>
      <c r="J31" s="35"/>
      <c r="K31" s="35"/>
      <c r="L31" s="35"/>
      <c r="M31" s="35"/>
      <c r="N31" s="35"/>
      <c r="O31" s="35"/>
      <c r="P31" s="35"/>
      <c r="Q31" s="35"/>
      <c r="R31" s="35"/>
      <c r="S31" s="35"/>
      <c r="T31" s="35"/>
      <c r="U31" s="35"/>
      <c r="V31" s="35"/>
      <c r="W31" s="35"/>
      <c r="X31" s="37"/>
      <c r="Y31" s="35"/>
      <c r="Z31" s="38"/>
      <c r="AA31" s="35"/>
      <c r="AB31" s="35"/>
      <c r="AC31" s="35"/>
      <c r="AD31" s="35"/>
      <c r="AE31" s="35"/>
      <c r="AF31" s="35"/>
      <c r="AG31" s="35"/>
      <c r="AH31" s="35"/>
      <c r="AI31" s="35"/>
    </row>
    <row r="32" spans="1:35" ht="62.4">
      <c r="A32" s="4">
        <v>22</v>
      </c>
      <c r="B32" s="5" t="s">
        <v>171</v>
      </c>
      <c r="C32" s="6" t="s">
        <v>173</v>
      </c>
      <c r="D32" s="5" t="s">
        <v>142</v>
      </c>
      <c r="E32" s="7">
        <v>100</v>
      </c>
      <c r="F32" s="5">
        <v>790</v>
      </c>
      <c r="G32" s="7">
        <f t="shared" si="0"/>
        <v>79000</v>
      </c>
      <c r="H32" s="35"/>
      <c r="I32" s="35"/>
      <c r="J32" s="35"/>
      <c r="K32" s="35"/>
      <c r="L32" s="35"/>
      <c r="M32" s="35"/>
      <c r="N32" s="35"/>
      <c r="O32" s="35"/>
      <c r="P32" s="35"/>
      <c r="Q32" s="35"/>
      <c r="R32" s="35"/>
      <c r="S32" s="35"/>
      <c r="T32" s="35"/>
      <c r="U32" s="35"/>
      <c r="V32" s="35"/>
      <c r="W32" s="35"/>
      <c r="X32" s="37"/>
      <c r="Y32" s="35"/>
      <c r="Z32" s="38"/>
      <c r="AA32" s="35"/>
      <c r="AB32" s="35"/>
      <c r="AC32" s="35"/>
      <c r="AD32" s="35"/>
      <c r="AE32" s="35"/>
      <c r="AF32" s="35"/>
      <c r="AG32" s="35"/>
      <c r="AH32" s="35"/>
      <c r="AI32" s="35"/>
    </row>
    <row r="33" spans="1:35" ht="62.4">
      <c r="A33" s="4">
        <v>23</v>
      </c>
      <c r="B33" s="5" t="s">
        <v>171</v>
      </c>
      <c r="C33" s="6" t="s">
        <v>174</v>
      </c>
      <c r="D33" s="5" t="s">
        <v>142</v>
      </c>
      <c r="E33" s="7">
        <v>100</v>
      </c>
      <c r="F33" s="5">
        <v>790</v>
      </c>
      <c r="G33" s="7">
        <f t="shared" si="0"/>
        <v>79000</v>
      </c>
      <c r="H33" s="35"/>
      <c r="I33" s="35"/>
      <c r="J33" s="35"/>
      <c r="K33" s="35"/>
      <c r="L33" s="35"/>
      <c r="M33" s="35"/>
      <c r="N33" s="35"/>
      <c r="O33" s="35"/>
      <c r="P33" s="35"/>
      <c r="Q33" s="35"/>
      <c r="R33" s="35"/>
      <c r="S33" s="35"/>
      <c r="T33" s="35"/>
      <c r="U33" s="35"/>
      <c r="V33" s="35"/>
      <c r="W33" s="35"/>
      <c r="X33" s="37"/>
      <c r="Y33" s="35"/>
      <c r="Z33" s="38"/>
      <c r="AA33" s="35"/>
      <c r="AB33" s="35"/>
      <c r="AC33" s="35"/>
      <c r="AD33" s="35"/>
      <c r="AE33" s="35"/>
      <c r="AF33" s="35"/>
      <c r="AG33" s="35"/>
      <c r="AH33" s="35"/>
      <c r="AI33" s="35"/>
    </row>
    <row r="34" spans="1:35" ht="78">
      <c r="A34" s="4">
        <v>24</v>
      </c>
      <c r="B34" s="5" t="s">
        <v>58</v>
      </c>
      <c r="C34" s="6" t="s">
        <v>175</v>
      </c>
      <c r="D34" s="5" t="s">
        <v>142</v>
      </c>
      <c r="E34" s="7">
        <v>5000</v>
      </c>
      <c r="F34" s="5">
        <v>770</v>
      </c>
      <c r="G34" s="7">
        <f t="shared" si="0"/>
        <v>3850000</v>
      </c>
      <c r="H34" s="18"/>
      <c r="I34" s="18">
        <v>495</v>
      </c>
      <c r="J34" s="18"/>
      <c r="K34" s="18"/>
      <c r="L34" s="18"/>
      <c r="M34" s="18"/>
      <c r="N34" s="34">
        <v>425</v>
      </c>
      <c r="O34" s="18"/>
      <c r="P34" s="18"/>
      <c r="Q34" s="18"/>
      <c r="R34" s="18"/>
      <c r="S34" s="18"/>
      <c r="T34" s="18">
        <v>636.17999999999995</v>
      </c>
      <c r="U34" s="18"/>
      <c r="V34" s="18"/>
      <c r="W34" s="18"/>
      <c r="X34" s="50"/>
      <c r="Y34" s="18"/>
      <c r="Z34" s="51"/>
      <c r="AA34" s="18"/>
      <c r="AB34" s="18"/>
      <c r="AC34" s="18"/>
      <c r="AD34" s="18"/>
      <c r="AE34" s="18"/>
      <c r="AF34" s="18"/>
      <c r="AG34" s="18"/>
      <c r="AH34" s="18"/>
      <c r="AI34" s="18"/>
    </row>
    <row r="35" spans="1:35" ht="46.8">
      <c r="A35" s="4">
        <v>25</v>
      </c>
      <c r="B35" s="5" t="s">
        <v>176</v>
      </c>
      <c r="C35" s="6" t="s">
        <v>177</v>
      </c>
      <c r="D35" s="5" t="s">
        <v>142</v>
      </c>
      <c r="E35" s="7">
        <v>2000</v>
      </c>
      <c r="F35" s="5">
        <v>35</v>
      </c>
      <c r="G35" s="7">
        <f t="shared" si="0"/>
        <v>70000</v>
      </c>
      <c r="H35" s="18"/>
      <c r="I35" s="18"/>
      <c r="J35" s="18"/>
      <c r="K35" s="18"/>
      <c r="L35" s="18"/>
      <c r="M35" s="18"/>
      <c r="N35" s="18"/>
      <c r="O35" s="18"/>
      <c r="P35" s="18"/>
      <c r="Q35" s="18"/>
      <c r="R35" s="18"/>
      <c r="S35" s="18"/>
      <c r="T35" s="18"/>
      <c r="U35" s="18"/>
      <c r="V35" s="18"/>
      <c r="W35" s="34">
        <v>35</v>
      </c>
      <c r="X35" s="50"/>
      <c r="Y35" s="18"/>
      <c r="Z35" s="51"/>
      <c r="AA35" s="18"/>
      <c r="AB35" s="18"/>
      <c r="AC35" s="18"/>
      <c r="AD35" s="18"/>
      <c r="AE35" s="18"/>
      <c r="AF35" s="18"/>
      <c r="AG35" s="18"/>
      <c r="AH35" s="18"/>
      <c r="AI35" s="18"/>
    </row>
    <row r="36" spans="1:35" ht="46.8">
      <c r="A36" s="4">
        <v>26</v>
      </c>
      <c r="B36" s="5" t="s">
        <v>178</v>
      </c>
      <c r="C36" s="6" t="s">
        <v>179</v>
      </c>
      <c r="D36" s="5" t="s">
        <v>142</v>
      </c>
      <c r="E36" s="7">
        <v>300</v>
      </c>
      <c r="F36" s="5">
        <v>1600</v>
      </c>
      <c r="G36" s="7">
        <f t="shared" si="0"/>
        <v>480000</v>
      </c>
      <c r="H36" s="18"/>
      <c r="I36" s="18"/>
      <c r="J36" s="18"/>
      <c r="K36" s="18"/>
      <c r="L36" s="18"/>
      <c r="M36" s="18"/>
      <c r="N36" s="18"/>
      <c r="O36" s="18">
        <v>235</v>
      </c>
      <c r="P36" s="18"/>
      <c r="Q36" s="18">
        <v>1335</v>
      </c>
      <c r="R36" s="18"/>
      <c r="S36" s="18"/>
      <c r="T36" s="18"/>
      <c r="U36" s="18"/>
      <c r="V36" s="18"/>
      <c r="W36" s="18"/>
      <c r="X36" s="50"/>
      <c r="Y36" s="18">
        <v>600</v>
      </c>
      <c r="Z36" s="40">
        <v>230</v>
      </c>
      <c r="AA36" s="18"/>
      <c r="AB36" s="18"/>
      <c r="AC36" s="18"/>
      <c r="AD36" s="18"/>
      <c r="AE36" s="18"/>
      <c r="AF36" s="18">
        <v>794</v>
      </c>
      <c r="AG36" s="18"/>
      <c r="AH36" s="18"/>
      <c r="AI36" s="18"/>
    </row>
    <row r="37" spans="1:35" ht="62.4">
      <c r="A37" s="4">
        <v>27</v>
      </c>
      <c r="B37" s="5" t="s">
        <v>180</v>
      </c>
      <c r="C37" s="6" t="s">
        <v>181</v>
      </c>
      <c r="D37" s="5" t="s">
        <v>142</v>
      </c>
      <c r="E37" s="7">
        <v>100</v>
      </c>
      <c r="F37" s="5">
        <v>1420</v>
      </c>
      <c r="G37" s="7">
        <f t="shared" si="0"/>
        <v>142000</v>
      </c>
      <c r="H37" s="18">
        <v>625</v>
      </c>
      <c r="I37" s="18"/>
      <c r="J37" s="18"/>
      <c r="K37" s="18"/>
      <c r="L37" s="18"/>
      <c r="M37" s="18"/>
      <c r="N37" s="18"/>
      <c r="O37" s="18">
        <v>235</v>
      </c>
      <c r="P37" s="18"/>
      <c r="Q37" s="18">
        <v>1160</v>
      </c>
      <c r="R37" s="18"/>
      <c r="S37" s="18"/>
      <c r="T37" s="18"/>
      <c r="U37" s="18"/>
      <c r="V37" s="18"/>
      <c r="W37" s="18"/>
      <c r="X37" s="50"/>
      <c r="Y37" s="18"/>
      <c r="Z37" s="40">
        <v>230</v>
      </c>
      <c r="AA37" s="18"/>
      <c r="AB37" s="18"/>
      <c r="AC37" s="18"/>
      <c r="AD37" s="18"/>
      <c r="AE37" s="18"/>
      <c r="AF37" s="18">
        <v>353</v>
      </c>
      <c r="AG37" s="18"/>
      <c r="AH37" s="18"/>
      <c r="AI37" s="18"/>
    </row>
    <row r="38" spans="1:35" ht="46.8">
      <c r="A38" s="4">
        <v>28</v>
      </c>
      <c r="B38" s="5" t="s">
        <v>182</v>
      </c>
      <c r="C38" s="6" t="s">
        <v>183</v>
      </c>
      <c r="D38" s="5" t="s">
        <v>142</v>
      </c>
      <c r="E38" s="7">
        <v>350</v>
      </c>
      <c r="F38" s="5">
        <v>1600</v>
      </c>
      <c r="G38" s="7">
        <f t="shared" si="0"/>
        <v>560000</v>
      </c>
      <c r="H38" s="18"/>
      <c r="I38" s="18"/>
      <c r="J38" s="18"/>
      <c r="K38" s="18">
        <v>798</v>
      </c>
      <c r="L38" s="18"/>
      <c r="M38" s="18"/>
      <c r="N38" s="18"/>
      <c r="O38" s="18">
        <v>235</v>
      </c>
      <c r="P38" s="18" t="s">
        <v>235</v>
      </c>
      <c r="Q38" s="18">
        <v>1346</v>
      </c>
      <c r="R38" s="18"/>
      <c r="S38" s="18"/>
      <c r="T38" s="18"/>
      <c r="U38" s="18"/>
      <c r="V38" s="18">
        <v>1288</v>
      </c>
      <c r="W38" s="18"/>
      <c r="X38" s="50"/>
      <c r="Y38" s="18">
        <v>600</v>
      </c>
      <c r="Z38" s="40">
        <v>230</v>
      </c>
      <c r="AA38" s="18"/>
      <c r="AB38" s="18"/>
      <c r="AC38" s="18"/>
      <c r="AD38" s="18"/>
      <c r="AE38" s="18"/>
      <c r="AF38" s="18">
        <v>468</v>
      </c>
      <c r="AG38" s="18"/>
      <c r="AH38" s="18"/>
      <c r="AI38" s="18"/>
    </row>
    <row r="39" spans="1:35" ht="187.2">
      <c r="A39" s="4">
        <v>29</v>
      </c>
      <c r="B39" s="5" t="s">
        <v>184</v>
      </c>
      <c r="C39" s="6" t="s">
        <v>185</v>
      </c>
      <c r="D39" s="5" t="s">
        <v>142</v>
      </c>
      <c r="E39" s="7">
        <v>2000</v>
      </c>
      <c r="F39" s="5">
        <v>29</v>
      </c>
      <c r="G39" s="7">
        <f t="shared" si="0"/>
        <v>58000</v>
      </c>
      <c r="H39" s="18">
        <v>10.5</v>
      </c>
      <c r="I39" s="18">
        <v>12</v>
      </c>
      <c r="J39" s="18">
        <v>8.1</v>
      </c>
      <c r="K39" s="18"/>
      <c r="L39" s="18"/>
      <c r="M39" s="18"/>
      <c r="N39" s="18"/>
      <c r="O39" s="18"/>
      <c r="P39" s="18"/>
      <c r="Q39" s="18"/>
      <c r="R39" s="18"/>
      <c r="S39" s="18"/>
      <c r="T39" s="18"/>
      <c r="U39" s="18"/>
      <c r="V39" s="18"/>
      <c r="W39" s="18"/>
      <c r="X39" s="50"/>
      <c r="Y39" s="34">
        <v>8</v>
      </c>
      <c r="Z39" s="51"/>
      <c r="AA39" s="18"/>
      <c r="AB39" s="18"/>
      <c r="AC39" s="18"/>
      <c r="AD39" s="18"/>
      <c r="AE39" s="18"/>
      <c r="AF39" s="18"/>
      <c r="AG39" s="18"/>
      <c r="AH39" s="18"/>
      <c r="AI39" s="18"/>
    </row>
    <row r="40" spans="1:35" ht="187.2">
      <c r="A40" s="4">
        <v>30</v>
      </c>
      <c r="B40" s="5" t="s">
        <v>184</v>
      </c>
      <c r="C40" s="6" t="s">
        <v>186</v>
      </c>
      <c r="D40" s="5" t="s">
        <v>142</v>
      </c>
      <c r="E40" s="7">
        <v>5000</v>
      </c>
      <c r="F40" s="5">
        <v>46</v>
      </c>
      <c r="G40" s="7">
        <f t="shared" si="0"/>
        <v>230000</v>
      </c>
      <c r="H40" s="18">
        <v>19.5</v>
      </c>
      <c r="I40" s="18">
        <v>19.5</v>
      </c>
      <c r="J40" s="34">
        <v>16.87</v>
      </c>
      <c r="K40" s="18"/>
      <c r="L40" s="18"/>
      <c r="M40" s="18"/>
      <c r="N40" s="18"/>
      <c r="O40" s="18"/>
      <c r="P40" s="18"/>
      <c r="Q40" s="18"/>
      <c r="R40" s="18"/>
      <c r="S40" s="18">
        <v>35</v>
      </c>
      <c r="T40" s="18"/>
      <c r="U40" s="18"/>
      <c r="V40" s="18"/>
      <c r="W40" s="18"/>
      <c r="X40" s="50"/>
      <c r="Y40" s="18">
        <v>18</v>
      </c>
      <c r="Z40" s="51"/>
      <c r="AA40" s="18"/>
      <c r="AB40" s="18"/>
      <c r="AC40" s="18"/>
      <c r="AD40" s="18"/>
      <c r="AE40" s="18"/>
      <c r="AF40" s="18"/>
      <c r="AG40" s="18"/>
      <c r="AH40" s="18"/>
      <c r="AI40" s="18"/>
    </row>
    <row r="41" spans="1:35" ht="296.39999999999998">
      <c r="A41" s="4">
        <v>31</v>
      </c>
      <c r="B41" s="5" t="s">
        <v>184</v>
      </c>
      <c r="C41" s="6" t="s">
        <v>187</v>
      </c>
      <c r="D41" s="5" t="s">
        <v>142</v>
      </c>
      <c r="E41" s="7">
        <v>1000</v>
      </c>
      <c r="F41" s="5">
        <v>55</v>
      </c>
      <c r="G41" s="7">
        <f t="shared" si="0"/>
        <v>55000</v>
      </c>
      <c r="H41" s="18">
        <v>25</v>
      </c>
      <c r="I41" s="18">
        <v>30</v>
      </c>
      <c r="J41" s="34">
        <v>16.87</v>
      </c>
      <c r="K41" s="18"/>
      <c r="L41" s="18"/>
      <c r="M41" s="18"/>
      <c r="N41" s="18"/>
      <c r="O41" s="18"/>
      <c r="P41" s="18"/>
      <c r="Q41" s="18"/>
      <c r="R41" s="18"/>
      <c r="S41" s="18">
        <v>110</v>
      </c>
      <c r="T41" s="18"/>
      <c r="U41" s="18"/>
      <c r="V41" s="18"/>
      <c r="W41" s="18"/>
      <c r="X41" s="50"/>
      <c r="Y41" s="18">
        <v>25</v>
      </c>
      <c r="Z41" s="51"/>
      <c r="AA41" s="18"/>
      <c r="AB41" s="18"/>
      <c r="AC41" s="18"/>
      <c r="AD41" s="18"/>
      <c r="AE41" s="18"/>
      <c r="AF41" s="18"/>
      <c r="AG41" s="18"/>
      <c r="AH41" s="18"/>
      <c r="AI41" s="18"/>
    </row>
    <row r="42" spans="1:35" ht="171.6">
      <c r="A42" s="4">
        <v>32</v>
      </c>
      <c r="B42" s="5" t="s">
        <v>184</v>
      </c>
      <c r="C42" s="6" t="s">
        <v>188</v>
      </c>
      <c r="D42" s="5" t="s">
        <v>142</v>
      </c>
      <c r="E42" s="7">
        <v>3000</v>
      </c>
      <c r="F42" s="5">
        <v>48</v>
      </c>
      <c r="G42" s="7">
        <f t="shared" si="0"/>
        <v>144000</v>
      </c>
      <c r="H42" s="18">
        <v>18.2</v>
      </c>
      <c r="I42" s="18">
        <v>22</v>
      </c>
      <c r="J42" s="34">
        <v>16.87</v>
      </c>
      <c r="K42" s="18"/>
      <c r="L42" s="18"/>
      <c r="M42" s="18"/>
      <c r="N42" s="18"/>
      <c r="O42" s="18"/>
      <c r="P42" s="18"/>
      <c r="Q42" s="18"/>
      <c r="R42" s="18"/>
      <c r="S42" s="18"/>
      <c r="T42" s="18"/>
      <c r="U42" s="18"/>
      <c r="V42" s="18"/>
      <c r="W42" s="18"/>
      <c r="X42" s="50"/>
      <c r="Y42" s="18">
        <v>18</v>
      </c>
      <c r="Z42" s="51"/>
      <c r="AA42" s="18"/>
      <c r="AB42" s="18"/>
      <c r="AC42" s="18"/>
      <c r="AD42" s="18"/>
      <c r="AE42" s="18"/>
      <c r="AF42" s="18"/>
      <c r="AG42" s="18"/>
      <c r="AH42" s="18"/>
      <c r="AI42" s="18"/>
    </row>
    <row r="43" spans="1:35" ht="171.6">
      <c r="A43" s="4">
        <v>33</v>
      </c>
      <c r="B43" s="5" t="s">
        <v>184</v>
      </c>
      <c r="C43" s="6" t="s">
        <v>189</v>
      </c>
      <c r="D43" s="5" t="s">
        <v>142</v>
      </c>
      <c r="E43" s="7">
        <v>3000</v>
      </c>
      <c r="F43" s="5">
        <v>29</v>
      </c>
      <c r="G43" s="7">
        <f t="shared" si="0"/>
        <v>87000</v>
      </c>
      <c r="H43" s="18">
        <v>9.8000000000000007</v>
      </c>
      <c r="I43" s="18">
        <v>12</v>
      </c>
      <c r="J43" s="18">
        <v>8.1</v>
      </c>
      <c r="K43" s="18"/>
      <c r="L43" s="18"/>
      <c r="M43" s="18"/>
      <c r="N43" s="18"/>
      <c r="O43" s="18"/>
      <c r="P43" s="18"/>
      <c r="Q43" s="18"/>
      <c r="R43" s="18"/>
      <c r="S43" s="18"/>
      <c r="T43" s="18"/>
      <c r="U43" s="18"/>
      <c r="V43" s="18"/>
      <c r="W43" s="18"/>
      <c r="X43" s="50"/>
      <c r="Y43" s="34">
        <v>8</v>
      </c>
      <c r="Z43" s="51"/>
      <c r="AA43" s="18"/>
      <c r="AB43" s="18"/>
      <c r="AC43" s="18"/>
      <c r="AD43" s="18"/>
      <c r="AE43" s="18"/>
      <c r="AF43" s="18"/>
      <c r="AG43" s="18"/>
      <c r="AH43" s="18"/>
      <c r="AI43" s="18"/>
    </row>
    <row r="44" spans="1:35" ht="171.6">
      <c r="A44" s="4">
        <v>34</v>
      </c>
      <c r="B44" s="5" t="s">
        <v>184</v>
      </c>
      <c r="C44" s="6" t="s">
        <v>190</v>
      </c>
      <c r="D44" s="5" t="s">
        <v>142</v>
      </c>
      <c r="E44" s="7">
        <v>8000</v>
      </c>
      <c r="F44" s="5">
        <v>28</v>
      </c>
      <c r="G44" s="7">
        <f t="shared" si="0"/>
        <v>224000</v>
      </c>
      <c r="H44" s="18">
        <v>10.5</v>
      </c>
      <c r="I44" s="18">
        <v>11</v>
      </c>
      <c r="J44" s="18">
        <v>8.1</v>
      </c>
      <c r="K44" s="18"/>
      <c r="L44" s="18"/>
      <c r="M44" s="18"/>
      <c r="N44" s="18"/>
      <c r="O44" s="18"/>
      <c r="P44" s="18"/>
      <c r="Q44" s="18"/>
      <c r="R44" s="18"/>
      <c r="S44" s="18">
        <v>18</v>
      </c>
      <c r="T44" s="18"/>
      <c r="U44" s="18"/>
      <c r="V44" s="18">
        <v>28</v>
      </c>
      <c r="W44" s="18"/>
      <c r="X44" s="50"/>
      <c r="Y44" s="34">
        <v>8</v>
      </c>
      <c r="Z44" s="51"/>
      <c r="AA44" s="18"/>
      <c r="AB44" s="18"/>
      <c r="AC44" s="18"/>
      <c r="AD44" s="18"/>
      <c r="AE44" s="18"/>
      <c r="AF44" s="18"/>
      <c r="AG44" s="18"/>
      <c r="AH44" s="18"/>
      <c r="AI44" s="18"/>
    </row>
    <row r="45" spans="1:35" ht="187.2">
      <c r="A45" s="4">
        <v>35</v>
      </c>
      <c r="B45" s="5" t="s">
        <v>184</v>
      </c>
      <c r="C45" s="6" t="s">
        <v>191</v>
      </c>
      <c r="D45" s="5" t="s">
        <v>142</v>
      </c>
      <c r="E45" s="7">
        <v>3000</v>
      </c>
      <c r="F45" s="5">
        <v>55</v>
      </c>
      <c r="G45" s="7">
        <f t="shared" si="0"/>
        <v>165000</v>
      </c>
      <c r="H45" s="18">
        <v>26.9</v>
      </c>
      <c r="I45" s="18">
        <v>32</v>
      </c>
      <c r="J45" s="34">
        <v>21.6</v>
      </c>
      <c r="K45" s="18"/>
      <c r="L45" s="18"/>
      <c r="M45" s="18"/>
      <c r="N45" s="18"/>
      <c r="O45" s="18"/>
      <c r="P45" s="18"/>
      <c r="Q45" s="18"/>
      <c r="R45" s="18"/>
      <c r="S45" s="18"/>
      <c r="T45" s="18"/>
      <c r="U45" s="18"/>
      <c r="V45" s="18"/>
      <c r="W45" s="18"/>
      <c r="X45" s="50"/>
      <c r="Y45" s="18">
        <v>25</v>
      </c>
      <c r="Z45" s="51"/>
      <c r="AA45" s="18"/>
      <c r="AB45" s="18"/>
      <c r="AC45" s="18"/>
      <c r="AD45" s="18"/>
      <c r="AE45" s="18"/>
      <c r="AF45" s="18"/>
      <c r="AG45" s="18"/>
      <c r="AH45" s="18"/>
      <c r="AI45" s="18"/>
    </row>
    <row r="46" spans="1:35" ht="187.2">
      <c r="A46" s="4">
        <v>36</v>
      </c>
      <c r="B46" s="5" t="s">
        <v>184</v>
      </c>
      <c r="C46" s="6" t="s">
        <v>192</v>
      </c>
      <c r="D46" s="5" t="s">
        <v>142</v>
      </c>
      <c r="E46" s="7">
        <v>5000</v>
      </c>
      <c r="F46" s="5">
        <v>48</v>
      </c>
      <c r="G46" s="7">
        <f t="shared" si="0"/>
        <v>240000</v>
      </c>
      <c r="H46" s="18">
        <v>19.5</v>
      </c>
      <c r="I46" s="18">
        <v>21</v>
      </c>
      <c r="J46" s="34">
        <v>16.87</v>
      </c>
      <c r="K46" s="18"/>
      <c r="L46" s="18"/>
      <c r="M46" s="18"/>
      <c r="N46" s="18"/>
      <c r="O46" s="18"/>
      <c r="P46" s="18"/>
      <c r="Q46" s="18"/>
      <c r="R46" s="18"/>
      <c r="S46" s="18">
        <v>35</v>
      </c>
      <c r="T46" s="18"/>
      <c r="U46" s="18"/>
      <c r="V46" s="18"/>
      <c r="W46" s="18"/>
      <c r="X46" s="50"/>
      <c r="Y46" s="18">
        <v>18</v>
      </c>
      <c r="Z46" s="51"/>
      <c r="AA46" s="18"/>
      <c r="AB46" s="18"/>
      <c r="AC46" s="18"/>
      <c r="AD46" s="18"/>
      <c r="AE46" s="18"/>
      <c r="AF46" s="18"/>
      <c r="AG46" s="18"/>
      <c r="AH46" s="18"/>
      <c r="AI46" s="18"/>
    </row>
    <row r="47" spans="1:35" ht="46.8">
      <c r="A47" s="4">
        <v>37</v>
      </c>
      <c r="B47" s="5" t="s">
        <v>193</v>
      </c>
      <c r="C47" s="6" t="s">
        <v>194</v>
      </c>
      <c r="D47" s="5" t="s">
        <v>142</v>
      </c>
      <c r="E47" s="7">
        <v>20000</v>
      </c>
      <c r="F47" s="5">
        <v>54</v>
      </c>
      <c r="G47" s="7">
        <f t="shared" si="0"/>
        <v>1080000</v>
      </c>
      <c r="H47" s="18">
        <v>38</v>
      </c>
      <c r="I47" s="18"/>
      <c r="J47" s="18"/>
      <c r="K47" s="18"/>
      <c r="L47" s="18">
        <v>45</v>
      </c>
      <c r="M47" s="18"/>
      <c r="N47" s="18">
        <v>35</v>
      </c>
      <c r="O47" s="18"/>
      <c r="P47" s="18">
        <v>35</v>
      </c>
      <c r="Q47" s="18"/>
      <c r="R47" s="18"/>
      <c r="S47" s="18"/>
      <c r="T47" s="18"/>
      <c r="U47" s="18"/>
      <c r="V47" s="18"/>
      <c r="W47" s="18"/>
      <c r="X47" s="50">
        <v>49.8</v>
      </c>
      <c r="Y47" s="34">
        <v>35</v>
      </c>
      <c r="Z47" s="51"/>
      <c r="AA47" s="18"/>
      <c r="AB47" s="18"/>
      <c r="AC47" s="18"/>
      <c r="AD47" s="18"/>
      <c r="AE47" s="18">
        <v>39.6</v>
      </c>
      <c r="AF47" s="18"/>
      <c r="AG47" s="18"/>
      <c r="AH47" s="18"/>
      <c r="AI47" s="18"/>
    </row>
    <row r="48" spans="1:35" ht="15.6">
      <c r="A48" s="4">
        <v>38</v>
      </c>
      <c r="B48" s="5" t="s">
        <v>195</v>
      </c>
      <c r="C48" s="6" t="s">
        <v>79</v>
      </c>
      <c r="D48" s="5" t="s">
        <v>196</v>
      </c>
      <c r="E48" s="7">
        <v>30</v>
      </c>
      <c r="F48" s="5">
        <v>18550</v>
      </c>
      <c r="G48" s="7">
        <f t="shared" si="0"/>
        <v>556500</v>
      </c>
      <c r="H48" s="18"/>
      <c r="I48" s="18"/>
      <c r="J48" s="18"/>
      <c r="K48" s="18"/>
      <c r="L48" s="18"/>
      <c r="M48" s="18"/>
      <c r="N48" s="18"/>
      <c r="O48" s="18"/>
      <c r="P48" s="18"/>
      <c r="Q48" s="18"/>
      <c r="R48" s="18"/>
      <c r="S48" s="34">
        <v>14350</v>
      </c>
      <c r="T48" s="18"/>
      <c r="U48" s="18"/>
      <c r="V48" s="18"/>
      <c r="W48" s="18"/>
      <c r="X48" s="50"/>
      <c r="Y48" s="18"/>
      <c r="Z48" s="51"/>
      <c r="AA48" s="18"/>
      <c r="AB48" s="18"/>
      <c r="AC48" s="18"/>
      <c r="AD48" s="18"/>
      <c r="AE48" s="18"/>
      <c r="AF48" s="18"/>
      <c r="AG48" s="18"/>
      <c r="AH48" s="18"/>
      <c r="AI48" s="18"/>
    </row>
    <row r="49" spans="1:35" ht="15.6">
      <c r="A49" s="4">
        <v>39</v>
      </c>
      <c r="B49" s="5" t="s">
        <v>195</v>
      </c>
      <c r="C49" s="6" t="s">
        <v>81</v>
      </c>
      <c r="D49" s="5" t="s">
        <v>196</v>
      </c>
      <c r="E49" s="7">
        <v>70</v>
      </c>
      <c r="F49" s="5">
        <v>12600</v>
      </c>
      <c r="G49" s="7">
        <f t="shared" si="0"/>
        <v>882000</v>
      </c>
      <c r="H49" s="18"/>
      <c r="I49" s="18"/>
      <c r="J49" s="18"/>
      <c r="K49" s="18"/>
      <c r="L49" s="18"/>
      <c r="M49" s="18"/>
      <c r="N49" s="18"/>
      <c r="O49" s="18"/>
      <c r="P49" s="18"/>
      <c r="Q49" s="18"/>
      <c r="R49" s="18"/>
      <c r="S49" s="34">
        <v>10900</v>
      </c>
      <c r="T49" s="18"/>
      <c r="U49" s="18"/>
      <c r="V49" s="18"/>
      <c r="W49" s="18"/>
      <c r="X49" s="50"/>
      <c r="Y49" s="18"/>
      <c r="Z49" s="51"/>
      <c r="AA49" s="18"/>
      <c r="AB49" s="18"/>
      <c r="AC49" s="18"/>
      <c r="AD49" s="18"/>
      <c r="AE49" s="18"/>
      <c r="AF49" s="18"/>
      <c r="AG49" s="18"/>
      <c r="AH49" s="18"/>
      <c r="AI49" s="18"/>
    </row>
    <row r="50" spans="1:35" ht="15.6">
      <c r="A50" s="4">
        <v>40</v>
      </c>
      <c r="B50" s="5" t="s">
        <v>195</v>
      </c>
      <c r="C50" s="6" t="s">
        <v>82</v>
      </c>
      <c r="D50" s="5" t="s">
        <v>196</v>
      </c>
      <c r="E50" s="7">
        <v>25</v>
      </c>
      <c r="F50" s="5">
        <v>5935</v>
      </c>
      <c r="G50" s="7">
        <f t="shared" si="0"/>
        <v>148375</v>
      </c>
      <c r="H50" s="18"/>
      <c r="I50" s="18"/>
      <c r="J50" s="18"/>
      <c r="K50" s="18"/>
      <c r="L50" s="18"/>
      <c r="M50" s="18"/>
      <c r="N50" s="18"/>
      <c r="O50" s="18"/>
      <c r="P50" s="18"/>
      <c r="Q50" s="18"/>
      <c r="R50" s="18"/>
      <c r="S50" s="34">
        <v>5300</v>
      </c>
      <c r="T50" s="18"/>
      <c r="U50" s="18"/>
      <c r="V50" s="18"/>
      <c r="W50" s="18"/>
      <c r="X50" s="50"/>
      <c r="Y50" s="18"/>
      <c r="Z50" s="51"/>
      <c r="AA50" s="18"/>
      <c r="AB50" s="18"/>
      <c r="AC50" s="18"/>
      <c r="AD50" s="18"/>
      <c r="AE50" s="18"/>
      <c r="AF50" s="18"/>
      <c r="AG50" s="18"/>
      <c r="AH50" s="18"/>
      <c r="AI50" s="18"/>
    </row>
    <row r="51" spans="1:35" ht="31.2">
      <c r="A51" s="4">
        <v>41</v>
      </c>
      <c r="B51" s="5" t="s">
        <v>197</v>
      </c>
      <c r="C51" s="6" t="s">
        <v>198</v>
      </c>
      <c r="D51" s="5" t="s">
        <v>142</v>
      </c>
      <c r="E51" s="7">
        <v>30000</v>
      </c>
      <c r="F51" s="5">
        <v>10</v>
      </c>
      <c r="G51" s="7">
        <f t="shared" si="0"/>
        <v>300000</v>
      </c>
      <c r="H51" s="34">
        <v>4.4000000000000004</v>
      </c>
      <c r="I51" s="18">
        <v>6.5</v>
      </c>
      <c r="J51" s="18"/>
      <c r="K51" s="18">
        <v>5.3</v>
      </c>
      <c r="L51" s="18">
        <v>4.5</v>
      </c>
      <c r="M51" s="18"/>
      <c r="N51" s="18">
        <v>35</v>
      </c>
      <c r="O51" s="18"/>
      <c r="P51" s="18">
        <v>4.5</v>
      </c>
      <c r="Q51" s="18"/>
      <c r="R51" s="18"/>
      <c r="S51" s="18"/>
      <c r="T51" s="18"/>
      <c r="U51" s="18">
        <v>4.5</v>
      </c>
      <c r="V51" s="18"/>
      <c r="W51" s="18"/>
      <c r="X51" s="50"/>
      <c r="Y51" s="18">
        <v>5</v>
      </c>
      <c r="Z51" s="51"/>
      <c r="AA51" s="18"/>
      <c r="AB51" s="18"/>
      <c r="AC51" s="18"/>
      <c r="AD51" s="18"/>
      <c r="AE51" s="18">
        <v>4.5999999999999996</v>
      </c>
      <c r="AF51" s="18"/>
      <c r="AG51" s="18"/>
      <c r="AH51" s="18"/>
      <c r="AI51" s="18"/>
    </row>
    <row r="52" spans="1:35" ht="15.6">
      <c r="A52" s="4">
        <v>42</v>
      </c>
      <c r="B52" s="5" t="s">
        <v>85</v>
      </c>
      <c r="C52" s="6" t="s">
        <v>199</v>
      </c>
      <c r="D52" s="5" t="s">
        <v>142</v>
      </c>
      <c r="E52" s="7">
        <v>10000</v>
      </c>
      <c r="F52" s="5">
        <v>468</v>
      </c>
      <c r="G52" s="7">
        <f t="shared" si="0"/>
        <v>4680000</v>
      </c>
      <c r="H52" s="34">
        <v>453</v>
      </c>
      <c r="I52" s="34">
        <v>85</v>
      </c>
      <c r="J52" s="18"/>
      <c r="K52" s="18">
        <v>455</v>
      </c>
      <c r="L52" s="18"/>
      <c r="M52" s="18"/>
      <c r="N52" s="18"/>
      <c r="O52" s="18"/>
      <c r="P52" s="18"/>
      <c r="Q52" s="18"/>
      <c r="R52" s="18"/>
      <c r="S52" s="18">
        <v>110</v>
      </c>
      <c r="T52" s="18"/>
      <c r="U52" s="18"/>
      <c r="V52" s="18"/>
      <c r="W52" s="18"/>
      <c r="X52" s="50"/>
      <c r="Y52" s="18"/>
      <c r="Z52" s="51"/>
      <c r="AA52" s="18"/>
      <c r="AB52" s="18"/>
      <c r="AC52" s="18"/>
      <c r="AD52" s="18"/>
      <c r="AE52" s="18"/>
      <c r="AF52" s="18"/>
      <c r="AG52" s="18"/>
      <c r="AH52" s="18"/>
      <c r="AI52" s="18"/>
    </row>
    <row r="53" spans="1:35" ht="15.6">
      <c r="A53" s="4">
        <v>43</v>
      </c>
      <c r="B53" s="5" t="s">
        <v>87</v>
      </c>
      <c r="C53" s="6" t="s">
        <v>200</v>
      </c>
      <c r="D53" s="5" t="s">
        <v>142</v>
      </c>
      <c r="E53" s="7">
        <v>10</v>
      </c>
      <c r="F53" s="5">
        <v>1252</v>
      </c>
      <c r="G53" s="7">
        <f t="shared" si="0"/>
        <v>12520</v>
      </c>
      <c r="H53" s="18"/>
      <c r="I53" s="18"/>
      <c r="J53" s="18"/>
      <c r="K53" s="18"/>
      <c r="L53" s="18"/>
      <c r="M53" s="18"/>
      <c r="N53" s="18"/>
      <c r="O53" s="18"/>
      <c r="P53" s="18"/>
      <c r="Q53" s="18"/>
      <c r="R53" s="18"/>
      <c r="S53" s="18"/>
      <c r="T53" s="18"/>
      <c r="U53" s="18"/>
      <c r="V53" s="18"/>
      <c r="W53" s="18"/>
      <c r="X53" s="50"/>
      <c r="Y53" s="18"/>
      <c r="Z53" s="51"/>
      <c r="AA53" s="18"/>
      <c r="AB53" s="18"/>
      <c r="AC53" s="18"/>
      <c r="AD53" s="18"/>
      <c r="AE53" s="34">
        <v>800</v>
      </c>
      <c r="AF53" s="18"/>
      <c r="AG53" s="18"/>
      <c r="AH53" s="18"/>
      <c r="AI53" s="18"/>
    </row>
    <row r="54" spans="1:35" ht="31.2">
      <c r="A54" s="4">
        <v>44</v>
      </c>
      <c r="B54" s="5" t="s">
        <v>89</v>
      </c>
      <c r="C54" s="6" t="s">
        <v>201</v>
      </c>
      <c r="D54" s="5" t="s">
        <v>137</v>
      </c>
      <c r="E54" s="7">
        <v>30</v>
      </c>
      <c r="F54" s="5">
        <v>2225</v>
      </c>
      <c r="G54" s="7">
        <f t="shared" si="0"/>
        <v>66750</v>
      </c>
      <c r="H54" s="35"/>
      <c r="I54" s="35"/>
      <c r="J54" s="35"/>
      <c r="K54" s="35"/>
      <c r="L54" s="35"/>
      <c r="M54" s="35"/>
      <c r="N54" s="35"/>
      <c r="O54" s="35"/>
      <c r="P54" s="35"/>
      <c r="Q54" s="35"/>
      <c r="R54" s="35"/>
      <c r="S54" s="35"/>
      <c r="T54" s="35"/>
      <c r="U54" s="35"/>
      <c r="V54" s="35"/>
      <c r="W54" s="35"/>
      <c r="X54" s="37"/>
      <c r="Y54" s="35"/>
      <c r="Z54" s="38"/>
      <c r="AA54" s="35"/>
      <c r="AB54" s="35"/>
      <c r="AC54" s="35"/>
      <c r="AD54" s="35"/>
      <c r="AE54" s="35"/>
      <c r="AF54" s="35"/>
      <c r="AG54" s="35"/>
      <c r="AH54" s="35"/>
      <c r="AI54" s="35"/>
    </row>
    <row r="55" spans="1:35" ht="202.8">
      <c r="A55" s="4">
        <v>45</v>
      </c>
      <c r="B55" s="5" t="s">
        <v>202</v>
      </c>
      <c r="C55" s="6" t="s">
        <v>203</v>
      </c>
      <c r="D55" s="5" t="s">
        <v>142</v>
      </c>
      <c r="E55" s="7">
        <v>10000</v>
      </c>
      <c r="F55" s="5">
        <v>310</v>
      </c>
      <c r="G55" s="7">
        <f t="shared" si="0"/>
        <v>3100000</v>
      </c>
      <c r="H55" s="34">
        <v>190</v>
      </c>
      <c r="I55" s="18">
        <v>192</v>
      </c>
      <c r="J55" s="18"/>
      <c r="K55" s="18">
        <v>287</v>
      </c>
      <c r="L55" s="18"/>
      <c r="M55" s="18"/>
      <c r="N55" s="18"/>
      <c r="O55" s="18"/>
      <c r="P55" s="18"/>
      <c r="Q55" s="18"/>
      <c r="R55" s="18"/>
      <c r="S55" s="18"/>
      <c r="T55" s="18"/>
      <c r="U55" s="18"/>
      <c r="V55" s="18"/>
      <c r="W55" s="18">
        <v>230</v>
      </c>
      <c r="X55" s="50"/>
      <c r="Y55" s="18"/>
      <c r="Z55" s="51"/>
      <c r="AA55" s="18"/>
      <c r="AB55" s="18">
        <v>250</v>
      </c>
      <c r="AC55" s="18"/>
      <c r="AD55" s="18"/>
      <c r="AE55" s="18"/>
      <c r="AF55" s="18"/>
      <c r="AG55" s="18"/>
      <c r="AH55" s="18"/>
      <c r="AI55" s="18"/>
    </row>
    <row r="56" spans="1:35" ht="109.2">
      <c r="A56" s="4">
        <v>46</v>
      </c>
      <c r="B56" s="5" t="s">
        <v>202</v>
      </c>
      <c r="C56" s="6" t="s">
        <v>204</v>
      </c>
      <c r="D56" s="5" t="s">
        <v>142</v>
      </c>
      <c r="E56" s="7">
        <v>2000</v>
      </c>
      <c r="F56" s="5">
        <v>310</v>
      </c>
      <c r="G56" s="7">
        <f t="shared" si="0"/>
        <v>620000</v>
      </c>
      <c r="H56" s="18"/>
      <c r="I56" s="18"/>
      <c r="J56" s="18"/>
      <c r="K56" s="18"/>
      <c r="L56" s="18"/>
      <c r="M56" s="18"/>
      <c r="N56" s="18"/>
      <c r="O56" s="18"/>
      <c r="P56" s="18"/>
      <c r="Q56" s="18"/>
      <c r="R56" s="18"/>
      <c r="S56" s="18"/>
      <c r="T56" s="18"/>
      <c r="U56" s="18"/>
      <c r="V56" s="18"/>
      <c r="W56" s="18"/>
      <c r="X56" s="50"/>
      <c r="Y56" s="18"/>
      <c r="Z56" s="51"/>
      <c r="AA56" s="18"/>
      <c r="AB56" s="34">
        <v>305</v>
      </c>
      <c r="AC56" s="18"/>
      <c r="AD56" s="18"/>
      <c r="AE56" s="18"/>
      <c r="AF56" s="18"/>
      <c r="AG56" s="18"/>
      <c r="AH56" s="18"/>
      <c r="AI56" s="18"/>
    </row>
    <row r="57" spans="1:35" ht="15.6">
      <c r="A57" s="4">
        <v>47</v>
      </c>
      <c r="B57" s="5" t="s">
        <v>95</v>
      </c>
      <c r="C57" s="6" t="s">
        <v>205</v>
      </c>
      <c r="D57" s="5" t="s">
        <v>142</v>
      </c>
      <c r="E57" s="7">
        <v>50000</v>
      </c>
      <c r="F57" s="5">
        <v>13.62</v>
      </c>
      <c r="G57" s="7">
        <f t="shared" si="0"/>
        <v>681000</v>
      </c>
      <c r="H57" s="18"/>
      <c r="I57" s="18"/>
      <c r="J57" s="18"/>
      <c r="K57" s="18"/>
      <c r="L57" s="34">
        <v>9.86</v>
      </c>
      <c r="M57" s="18"/>
      <c r="N57" s="18">
        <v>11</v>
      </c>
      <c r="O57" s="18"/>
      <c r="P57" s="18"/>
      <c r="Q57" s="18"/>
      <c r="R57" s="18">
        <v>9.9</v>
      </c>
      <c r="S57" s="18"/>
      <c r="T57" s="18"/>
      <c r="U57" s="18"/>
      <c r="V57" s="18">
        <v>11.7</v>
      </c>
      <c r="W57" s="18"/>
      <c r="X57" s="50">
        <v>12.63</v>
      </c>
      <c r="Y57" s="18"/>
      <c r="Z57" s="51"/>
      <c r="AA57" s="18"/>
      <c r="AB57" s="18"/>
      <c r="AC57" s="18">
        <v>10.119999999999999</v>
      </c>
      <c r="AD57" s="18"/>
      <c r="AE57" s="18">
        <v>10.65</v>
      </c>
      <c r="AF57" s="18"/>
      <c r="AG57" s="18"/>
      <c r="AH57" s="18"/>
      <c r="AI57" s="18"/>
    </row>
    <row r="58" spans="1:35" ht="15.6">
      <c r="A58" s="4">
        <v>48</v>
      </c>
      <c r="B58" s="5" t="s">
        <v>95</v>
      </c>
      <c r="C58" s="6" t="s">
        <v>206</v>
      </c>
      <c r="D58" s="5" t="s">
        <v>142</v>
      </c>
      <c r="E58" s="7">
        <v>50000</v>
      </c>
      <c r="F58" s="5">
        <v>20.69</v>
      </c>
      <c r="G58" s="7">
        <f t="shared" si="0"/>
        <v>1034500.0000000001</v>
      </c>
      <c r="H58" s="35"/>
      <c r="I58" s="35"/>
      <c r="J58" s="35"/>
      <c r="K58" s="35"/>
      <c r="L58" s="35"/>
      <c r="M58" s="35"/>
      <c r="N58" s="35"/>
      <c r="O58" s="35"/>
      <c r="P58" s="35"/>
      <c r="Q58" s="35"/>
      <c r="R58" s="35"/>
      <c r="S58" s="35"/>
      <c r="T58" s="35"/>
      <c r="U58" s="35"/>
      <c r="V58" s="35"/>
      <c r="W58" s="35"/>
      <c r="X58" s="37"/>
      <c r="Y58" s="35"/>
      <c r="Z58" s="38"/>
      <c r="AA58" s="35"/>
      <c r="AB58" s="35"/>
      <c r="AC58" s="35"/>
      <c r="AD58" s="35"/>
      <c r="AE58" s="35"/>
      <c r="AF58" s="35"/>
      <c r="AG58" s="35"/>
      <c r="AH58" s="35"/>
      <c r="AI58" s="35"/>
    </row>
    <row r="59" spans="1:35" ht="46.8">
      <c r="A59" s="4">
        <v>49</v>
      </c>
      <c r="B59" s="5" t="s">
        <v>98</v>
      </c>
      <c r="C59" s="9" t="s">
        <v>207</v>
      </c>
      <c r="D59" s="5" t="s">
        <v>142</v>
      </c>
      <c r="E59" s="7">
        <v>5000</v>
      </c>
      <c r="F59" s="5">
        <v>18.5</v>
      </c>
      <c r="G59" s="7">
        <f t="shared" si="0"/>
        <v>92500</v>
      </c>
      <c r="H59" s="18"/>
      <c r="I59" s="18"/>
      <c r="J59" s="18"/>
      <c r="K59" s="18"/>
      <c r="L59" s="18">
        <v>18.45</v>
      </c>
      <c r="M59" s="18"/>
      <c r="N59" s="18"/>
      <c r="O59" s="18"/>
      <c r="P59" s="18"/>
      <c r="Q59" s="18"/>
      <c r="R59" s="18"/>
      <c r="S59" s="18"/>
      <c r="T59" s="18"/>
      <c r="U59" s="18"/>
      <c r="V59" s="18"/>
      <c r="W59" s="18"/>
      <c r="X59" s="50"/>
      <c r="Y59" s="18"/>
      <c r="Z59" s="51"/>
      <c r="AA59" s="18"/>
      <c r="AB59" s="18"/>
      <c r="AC59" s="34">
        <v>18.190000000000001</v>
      </c>
      <c r="AD59" s="18"/>
      <c r="AE59" s="18"/>
      <c r="AF59" s="18"/>
      <c r="AG59" s="18"/>
      <c r="AH59" s="18"/>
      <c r="AI59" s="18"/>
    </row>
    <row r="60" spans="1:35" ht="15.6">
      <c r="A60" s="4">
        <v>50</v>
      </c>
      <c r="B60" s="5" t="s">
        <v>98</v>
      </c>
      <c r="C60" s="6" t="s">
        <v>208</v>
      </c>
      <c r="D60" s="5" t="s">
        <v>142</v>
      </c>
      <c r="E60" s="7">
        <v>5000</v>
      </c>
      <c r="F60" s="5">
        <v>115</v>
      </c>
      <c r="G60" s="7">
        <f t="shared" si="0"/>
        <v>575000</v>
      </c>
      <c r="H60" s="18"/>
      <c r="I60" s="18"/>
      <c r="J60" s="18"/>
      <c r="K60" s="18">
        <v>93</v>
      </c>
      <c r="L60" s="18">
        <v>113</v>
      </c>
      <c r="M60" s="18"/>
      <c r="N60" s="18"/>
      <c r="O60" s="18"/>
      <c r="P60" s="18"/>
      <c r="Q60" s="18"/>
      <c r="R60" s="18"/>
      <c r="S60" s="18"/>
      <c r="T60" s="18"/>
      <c r="U60" s="18"/>
      <c r="V60" s="34">
        <v>90.5</v>
      </c>
      <c r="W60" s="18"/>
      <c r="X60" s="50"/>
      <c r="Y60" s="18"/>
      <c r="Z60" s="51"/>
      <c r="AA60" s="18"/>
      <c r="AB60" s="18"/>
      <c r="AC60" s="18"/>
      <c r="AD60" s="18"/>
      <c r="AE60" s="18"/>
      <c r="AF60" s="18"/>
      <c r="AG60" s="18"/>
      <c r="AH60" s="18"/>
      <c r="AI60" s="18"/>
    </row>
    <row r="61" spans="1:35" ht="31.2">
      <c r="A61" s="4">
        <v>51</v>
      </c>
      <c r="B61" s="5" t="s">
        <v>98</v>
      </c>
      <c r="C61" s="6" t="s">
        <v>209</v>
      </c>
      <c r="D61" s="5" t="s">
        <v>142</v>
      </c>
      <c r="E61" s="7">
        <v>1000</v>
      </c>
      <c r="F61" s="5">
        <v>128</v>
      </c>
      <c r="G61" s="7">
        <f t="shared" si="0"/>
        <v>128000</v>
      </c>
      <c r="H61" s="35"/>
      <c r="I61" s="35"/>
      <c r="J61" s="35"/>
      <c r="K61" s="35"/>
      <c r="L61" s="35"/>
      <c r="M61" s="35"/>
      <c r="N61" s="35"/>
      <c r="O61" s="35"/>
      <c r="P61" s="35"/>
      <c r="Q61" s="35"/>
      <c r="R61" s="35"/>
      <c r="S61" s="35"/>
      <c r="T61" s="35"/>
      <c r="U61" s="35"/>
      <c r="V61" s="35"/>
      <c r="W61" s="35"/>
      <c r="X61" s="37"/>
      <c r="Y61" s="35"/>
      <c r="Z61" s="38"/>
      <c r="AA61" s="35"/>
      <c r="AB61" s="35"/>
      <c r="AC61" s="35"/>
      <c r="AD61" s="35"/>
      <c r="AE61" s="35"/>
      <c r="AF61" s="35"/>
      <c r="AG61" s="35"/>
      <c r="AH61" s="35"/>
      <c r="AI61" s="35"/>
    </row>
    <row r="62" spans="1:35" ht="31.2">
      <c r="A62" s="4">
        <v>52</v>
      </c>
      <c r="B62" s="5" t="s">
        <v>95</v>
      </c>
      <c r="C62" s="6" t="s">
        <v>210</v>
      </c>
      <c r="D62" s="5" t="s">
        <v>142</v>
      </c>
      <c r="E62" s="7">
        <v>1000</v>
      </c>
      <c r="F62" s="5">
        <v>23</v>
      </c>
      <c r="G62" s="7">
        <f t="shared" si="0"/>
        <v>23000</v>
      </c>
      <c r="H62" s="35"/>
      <c r="I62" s="35"/>
      <c r="J62" s="35"/>
      <c r="K62" s="35"/>
      <c r="L62" s="35"/>
      <c r="M62" s="35"/>
      <c r="N62" s="35"/>
      <c r="O62" s="35"/>
      <c r="P62" s="35"/>
      <c r="Q62" s="35"/>
      <c r="R62" s="35"/>
      <c r="S62" s="35"/>
      <c r="T62" s="35"/>
      <c r="U62" s="35"/>
      <c r="V62" s="35"/>
      <c r="W62" s="35"/>
      <c r="X62" s="37"/>
      <c r="Y62" s="35"/>
      <c r="Z62" s="38"/>
      <c r="AA62" s="35"/>
      <c r="AB62" s="35"/>
      <c r="AC62" s="35"/>
      <c r="AD62" s="35"/>
      <c r="AE62" s="35"/>
      <c r="AF62" s="35"/>
      <c r="AG62" s="35"/>
      <c r="AH62" s="35"/>
      <c r="AI62" s="35"/>
    </row>
    <row r="63" spans="1:35" ht="31.2">
      <c r="A63" s="4">
        <v>53</v>
      </c>
      <c r="B63" s="5" t="s">
        <v>211</v>
      </c>
      <c r="C63" s="6" t="s">
        <v>212</v>
      </c>
      <c r="D63" s="5" t="s">
        <v>142</v>
      </c>
      <c r="E63" s="7">
        <v>200</v>
      </c>
      <c r="F63" s="5">
        <v>550</v>
      </c>
      <c r="G63" s="7">
        <f t="shared" si="0"/>
        <v>110000</v>
      </c>
      <c r="H63" s="18">
        <v>198</v>
      </c>
      <c r="I63" s="18"/>
      <c r="J63" s="18"/>
      <c r="K63" s="18"/>
      <c r="L63" s="18"/>
      <c r="M63" s="18">
        <v>310</v>
      </c>
      <c r="N63" s="18"/>
      <c r="O63" s="18"/>
      <c r="P63" s="18"/>
      <c r="Q63" s="18"/>
      <c r="R63" s="18"/>
      <c r="S63" s="18"/>
      <c r="T63" s="18"/>
      <c r="U63" s="18">
        <v>210</v>
      </c>
      <c r="V63" s="18">
        <v>238</v>
      </c>
      <c r="W63" s="18">
        <v>380</v>
      </c>
      <c r="X63" s="50"/>
      <c r="Y63" s="18"/>
      <c r="Z63" s="40">
        <v>190</v>
      </c>
      <c r="AA63" s="18"/>
      <c r="AB63" s="18"/>
      <c r="AC63" s="18"/>
      <c r="AD63" s="18"/>
      <c r="AE63" s="18">
        <v>440</v>
      </c>
      <c r="AF63" s="18"/>
      <c r="AG63" s="18"/>
      <c r="AH63" s="18"/>
      <c r="AI63" s="18"/>
    </row>
    <row r="64" spans="1:35" ht="31.2">
      <c r="A64" s="4">
        <v>54</v>
      </c>
      <c r="B64" s="5" t="s">
        <v>211</v>
      </c>
      <c r="C64" s="6" t="s">
        <v>213</v>
      </c>
      <c r="D64" s="5" t="s">
        <v>142</v>
      </c>
      <c r="E64" s="7">
        <v>200</v>
      </c>
      <c r="F64" s="5">
        <v>550</v>
      </c>
      <c r="G64" s="7">
        <f t="shared" si="0"/>
        <v>110000</v>
      </c>
      <c r="H64" s="18">
        <v>198</v>
      </c>
      <c r="I64" s="18"/>
      <c r="J64" s="18"/>
      <c r="K64" s="18"/>
      <c r="L64" s="18"/>
      <c r="M64" s="18">
        <v>310</v>
      </c>
      <c r="N64" s="18"/>
      <c r="O64" s="18"/>
      <c r="P64" s="18"/>
      <c r="Q64" s="18"/>
      <c r="R64" s="18"/>
      <c r="S64" s="18"/>
      <c r="T64" s="18"/>
      <c r="U64" s="18">
        <v>210</v>
      </c>
      <c r="V64" s="18">
        <v>228</v>
      </c>
      <c r="W64" s="18">
        <v>380</v>
      </c>
      <c r="X64" s="50"/>
      <c r="Y64" s="18"/>
      <c r="Z64" s="40">
        <v>190</v>
      </c>
      <c r="AA64" s="18"/>
      <c r="AB64" s="18"/>
      <c r="AC64" s="18"/>
      <c r="AD64" s="18"/>
      <c r="AE64" s="18">
        <v>440</v>
      </c>
      <c r="AF64" s="18"/>
      <c r="AG64" s="18"/>
      <c r="AH64" s="18"/>
      <c r="AI64" s="18"/>
    </row>
    <row r="65" spans="1:35" ht="46.8">
      <c r="A65" s="4">
        <v>55</v>
      </c>
      <c r="B65" s="5" t="s">
        <v>211</v>
      </c>
      <c r="C65" s="6" t="s">
        <v>214</v>
      </c>
      <c r="D65" s="5" t="s">
        <v>142</v>
      </c>
      <c r="E65" s="7">
        <v>50</v>
      </c>
      <c r="F65" s="5">
        <v>550</v>
      </c>
      <c r="G65" s="7">
        <f t="shared" si="0"/>
        <v>27500</v>
      </c>
      <c r="H65" s="18"/>
      <c r="I65" s="18"/>
      <c r="J65" s="18"/>
      <c r="K65" s="18"/>
      <c r="L65" s="18"/>
      <c r="M65" s="18">
        <v>310</v>
      </c>
      <c r="N65" s="18"/>
      <c r="O65" s="18"/>
      <c r="P65" s="18"/>
      <c r="Q65" s="18"/>
      <c r="R65" s="18"/>
      <c r="S65" s="18"/>
      <c r="T65" s="18"/>
      <c r="U65" s="34">
        <v>210</v>
      </c>
      <c r="V65" s="18"/>
      <c r="W65" s="18"/>
      <c r="X65" s="50"/>
      <c r="Y65" s="18"/>
      <c r="Z65" s="51">
        <v>220</v>
      </c>
      <c r="AA65" s="18"/>
      <c r="AB65" s="18"/>
      <c r="AC65" s="18"/>
      <c r="AD65" s="18"/>
      <c r="AE65" s="18"/>
      <c r="AF65" s="18"/>
      <c r="AG65" s="18"/>
      <c r="AH65" s="18"/>
      <c r="AI65" s="18"/>
    </row>
    <row r="66" spans="1:35" ht="46.8">
      <c r="A66" s="4">
        <v>56</v>
      </c>
      <c r="B66" s="5" t="s">
        <v>211</v>
      </c>
      <c r="C66" s="6" t="s">
        <v>215</v>
      </c>
      <c r="D66" s="5" t="s">
        <v>142</v>
      </c>
      <c r="E66" s="7">
        <v>50</v>
      </c>
      <c r="F66" s="5">
        <v>550</v>
      </c>
      <c r="G66" s="7">
        <f t="shared" si="0"/>
        <v>27500</v>
      </c>
      <c r="H66" s="18"/>
      <c r="I66" s="18"/>
      <c r="J66" s="18"/>
      <c r="K66" s="18"/>
      <c r="L66" s="18"/>
      <c r="M66" s="18">
        <v>310</v>
      </c>
      <c r="N66" s="18"/>
      <c r="O66" s="18"/>
      <c r="P66" s="18"/>
      <c r="Q66" s="18"/>
      <c r="R66" s="18"/>
      <c r="S66" s="18"/>
      <c r="T66" s="18"/>
      <c r="U66" s="34">
        <v>210</v>
      </c>
      <c r="V66" s="18"/>
      <c r="W66" s="18"/>
      <c r="X66" s="50"/>
      <c r="Y66" s="18"/>
      <c r="Z66" s="51">
        <v>220</v>
      </c>
      <c r="AA66" s="18"/>
      <c r="AB66" s="18"/>
      <c r="AC66" s="18"/>
      <c r="AD66" s="18"/>
      <c r="AE66" s="18"/>
      <c r="AF66" s="18"/>
      <c r="AG66" s="18"/>
      <c r="AH66" s="18"/>
      <c r="AI66" s="18"/>
    </row>
    <row r="67" spans="1:35" ht="46.8">
      <c r="A67" s="4">
        <v>57</v>
      </c>
      <c r="B67" s="5" t="s">
        <v>211</v>
      </c>
      <c r="C67" s="6" t="s">
        <v>216</v>
      </c>
      <c r="D67" s="5" t="s">
        <v>142</v>
      </c>
      <c r="E67" s="7">
        <v>50</v>
      </c>
      <c r="F67" s="5">
        <v>550</v>
      </c>
      <c r="G67" s="7">
        <f t="shared" si="0"/>
        <v>27500</v>
      </c>
      <c r="H67" s="18"/>
      <c r="I67" s="18"/>
      <c r="J67" s="18"/>
      <c r="K67" s="18"/>
      <c r="L67" s="18"/>
      <c r="M67" s="18">
        <v>310</v>
      </c>
      <c r="N67" s="18"/>
      <c r="O67" s="18"/>
      <c r="P67" s="18"/>
      <c r="Q67" s="18"/>
      <c r="R67" s="18"/>
      <c r="S67" s="18"/>
      <c r="T67" s="18"/>
      <c r="U67" s="34">
        <v>210</v>
      </c>
      <c r="V67" s="18">
        <v>335</v>
      </c>
      <c r="W67" s="18"/>
      <c r="X67" s="50"/>
      <c r="Y67" s="18"/>
      <c r="Z67" s="51">
        <v>220</v>
      </c>
      <c r="AA67" s="18"/>
      <c r="AB67" s="18"/>
      <c r="AC67" s="18"/>
      <c r="AD67" s="18"/>
      <c r="AE67" s="18">
        <v>480</v>
      </c>
      <c r="AF67" s="18"/>
      <c r="AG67" s="18"/>
      <c r="AH67" s="18"/>
      <c r="AI67" s="18"/>
    </row>
    <row r="68" spans="1:35" ht="31.2">
      <c r="A68" s="4">
        <v>58</v>
      </c>
      <c r="B68" s="5" t="s">
        <v>211</v>
      </c>
      <c r="C68" s="6" t="s">
        <v>217</v>
      </c>
      <c r="D68" s="5" t="s">
        <v>142</v>
      </c>
      <c r="E68" s="7">
        <v>50</v>
      </c>
      <c r="F68" s="5">
        <v>550</v>
      </c>
      <c r="G68" s="7">
        <f t="shared" si="0"/>
        <v>27500</v>
      </c>
      <c r="H68" s="18">
        <v>280</v>
      </c>
      <c r="I68" s="18"/>
      <c r="J68" s="18"/>
      <c r="K68" s="18"/>
      <c r="L68" s="18"/>
      <c r="M68" s="18">
        <v>310</v>
      </c>
      <c r="N68" s="18"/>
      <c r="O68" s="18"/>
      <c r="P68" s="18"/>
      <c r="Q68" s="18"/>
      <c r="R68" s="18"/>
      <c r="S68" s="18"/>
      <c r="T68" s="18"/>
      <c r="U68" s="18">
        <v>258</v>
      </c>
      <c r="V68" s="18">
        <v>431</v>
      </c>
      <c r="W68" s="18"/>
      <c r="X68" s="50"/>
      <c r="Y68" s="18"/>
      <c r="Z68" s="40">
        <v>50</v>
      </c>
      <c r="AA68" s="18"/>
      <c r="AB68" s="18"/>
      <c r="AC68" s="18"/>
      <c r="AD68" s="18"/>
      <c r="AE68" s="18">
        <v>480</v>
      </c>
      <c r="AF68" s="18"/>
      <c r="AG68" s="18"/>
      <c r="AH68" s="18"/>
      <c r="AI68" s="18"/>
    </row>
    <row r="69" spans="1:35" ht="31.2">
      <c r="A69" s="4">
        <v>59</v>
      </c>
      <c r="B69" s="5" t="s">
        <v>211</v>
      </c>
      <c r="C69" s="6" t="s">
        <v>218</v>
      </c>
      <c r="D69" s="5" t="s">
        <v>142</v>
      </c>
      <c r="E69" s="7">
        <v>50</v>
      </c>
      <c r="F69" s="5">
        <v>550</v>
      </c>
      <c r="G69" s="7">
        <f t="shared" si="0"/>
        <v>27500</v>
      </c>
      <c r="H69" s="18">
        <v>280</v>
      </c>
      <c r="I69" s="18"/>
      <c r="J69" s="18"/>
      <c r="K69" s="18"/>
      <c r="L69" s="18"/>
      <c r="M69" s="18">
        <v>310</v>
      </c>
      <c r="N69" s="18"/>
      <c r="O69" s="18"/>
      <c r="P69" s="18"/>
      <c r="Q69" s="18"/>
      <c r="R69" s="18"/>
      <c r="S69" s="18"/>
      <c r="T69" s="18"/>
      <c r="U69" s="34">
        <v>258</v>
      </c>
      <c r="V69" s="18">
        <v>431</v>
      </c>
      <c r="W69" s="18"/>
      <c r="X69" s="50"/>
      <c r="Y69" s="18"/>
      <c r="Z69" s="51">
        <v>300</v>
      </c>
      <c r="AA69" s="18"/>
      <c r="AB69" s="18"/>
      <c r="AC69" s="18"/>
      <c r="AD69" s="18"/>
      <c r="AE69" s="18">
        <v>480</v>
      </c>
      <c r="AF69" s="18"/>
      <c r="AG69" s="18"/>
      <c r="AH69" s="18"/>
      <c r="AI69" s="18"/>
    </row>
    <row r="70" spans="1:35" ht="31.2">
      <c r="A70" s="4">
        <v>60</v>
      </c>
      <c r="B70" s="5" t="s">
        <v>211</v>
      </c>
      <c r="C70" s="6" t="s">
        <v>219</v>
      </c>
      <c r="D70" s="5" t="s">
        <v>142</v>
      </c>
      <c r="E70" s="7">
        <v>20</v>
      </c>
      <c r="F70" s="5">
        <v>550</v>
      </c>
      <c r="G70" s="7">
        <f t="shared" si="0"/>
        <v>11000</v>
      </c>
      <c r="H70" s="18"/>
      <c r="I70" s="18"/>
      <c r="J70" s="18"/>
      <c r="K70" s="18"/>
      <c r="L70" s="18"/>
      <c r="M70" s="18">
        <v>310</v>
      </c>
      <c r="N70" s="18"/>
      <c r="O70" s="18"/>
      <c r="P70" s="18"/>
      <c r="Q70" s="18"/>
      <c r="R70" s="18"/>
      <c r="S70" s="18"/>
      <c r="T70" s="18"/>
      <c r="U70" s="34">
        <v>210</v>
      </c>
      <c r="V70" s="18">
        <v>310</v>
      </c>
      <c r="W70" s="18"/>
      <c r="X70" s="50"/>
      <c r="Y70" s="18"/>
      <c r="Z70" s="51">
        <v>230</v>
      </c>
      <c r="AA70" s="18"/>
      <c r="AB70" s="18"/>
      <c r="AC70" s="18"/>
      <c r="AD70" s="18"/>
      <c r="AE70" s="18">
        <v>440</v>
      </c>
      <c r="AF70" s="18"/>
      <c r="AG70" s="18"/>
      <c r="AH70" s="18"/>
      <c r="AI70" s="18"/>
    </row>
    <row r="71" spans="1:35" ht="31.2">
      <c r="A71" s="4">
        <v>61</v>
      </c>
      <c r="B71" s="5" t="s">
        <v>211</v>
      </c>
      <c r="C71" s="6" t="s">
        <v>220</v>
      </c>
      <c r="D71" s="5" t="s">
        <v>142</v>
      </c>
      <c r="E71" s="7">
        <v>20</v>
      </c>
      <c r="F71" s="5">
        <v>550</v>
      </c>
      <c r="G71" s="7">
        <f t="shared" si="0"/>
        <v>11000</v>
      </c>
      <c r="H71" s="18"/>
      <c r="I71" s="18"/>
      <c r="J71" s="18"/>
      <c r="K71" s="18"/>
      <c r="L71" s="18"/>
      <c r="M71" s="18">
        <v>310</v>
      </c>
      <c r="N71" s="18"/>
      <c r="O71" s="18">
        <v>260</v>
      </c>
      <c r="P71" s="18"/>
      <c r="Q71" s="18"/>
      <c r="R71" s="18"/>
      <c r="S71" s="18"/>
      <c r="T71" s="18"/>
      <c r="U71" s="34">
        <v>210</v>
      </c>
      <c r="V71" s="18">
        <v>310</v>
      </c>
      <c r="W71" s="18"/>
      <c r="X71" s="50"/>
      <c r="Y71" s="18"/>
      <c r="Z71" s="51">
        <v>230</v>
      </c>
      <c r="AA71" s="18"/>
      <c r="AB71" s="18"/>
      <c r="AC71" s="18"/>
      <c r="AD71" s="18"/>
      <c r="AE71" s="18">
        <v>440</v>
      </c>
      <c r="AF71" s="18"/>
      <c r="AG71" s="18"/>
      <c r="AH71" s="18"/>
      <c r="AI71" s="18"/>
    </row>
    <row r="72" spans="1:35" ht="31.2">
      <c r="A72" s="4">
        <v>62</v>
      </c>
      <c r="B72" s="5" t="s">
        <v>211</v>
      </c>
      <c r="C72" s="6" t="s">
        <v>221</v>
      </c>
      <c r="D72" s="5" t="s">
        <v>142</v>
      </c>
      <c r="E72" s="7">
        <v>20</v>
      </c>
      <c r="F72" s="5">
        <v>550</v>
      </c>
      <c r="G72" s="7">
        <f t="shared" si="0"/>
        <v>11000</v>
      </c>
      <c r="H72" s="34">
        <v>209</v>
      </c>
      <c r="I72" s="18"/>
      <c r="J72" s="18"/>
      <c r="K72" s="18"/>
      <c r="L72" s="18"/>
      <c r="M72" s="18">
        <v>310</v>
      </c>
      <c r="N72" s="18"/>
      <c r="O72" s="18"/>
      <c r="P72" s="18"/>
      <c r="Q72" s="18"/>
      <c r="R72" s="18"/>
      <c r="S72" s="18"/>
      <c r="T72" s="18"/>
      <c r="U72" s="18">
        <v>210</v>
      </c>
      <c r="V72" s="18">
        <v>356</v>
      </c>
      <c r="W72" s="18"/>
      <c r="X72" s="50"/>
      <c r="Y72" s="18"/>
      <c r="Z72" s="51">
        <v>230</v>
      </c>
      <c r="AA72" s="18"/>
      <c r="AB72" s="18"/>
      <c r="AC72" s="18"/>
      <c r="AD72" s="18"/>
      <c r="AE72" s="18"/>
      <c r="AF72" s="18"/>
      <c r="AG72" s="18"/>
      <c r="AH72" s="18"/>
      <c r="AI72" s="18"/>
    </row>
    <row r="73" spans="1:35" s="58" customFormat="1" ht="15.6">
      <c r="A73" s="52"/>
      <c r="B73" s="53"/>
      <c r="C73" s="53"/>
      <c r="D73" s="53"/>
      <c r="E73" s="54"/>
      <c r="F73" s="55"/>
      <c r="G73" s="56">
        <f>SUM(G11:G72)</f>
        <v>32573325</v>
      </c>
      <c r="H73" s="34"/>
      <c r="I73" s="34"/>
      <c r="J73" s="34"/>
      <c r="K73" s="34"/>
      <c r="L73" s="34"/>
      <c r="M73" s="34"/>
      <c r="N73" s="34"/>
      <c r="O73" s="34"/>
      <c r="P73" s="34"/>
      <c r="Q73" s="34"/>
      <c r="R73" s="34"/>
      <c r="S73" s="34"/>
      <c r="T73" s="34"/>
      <c r="U73" s="34"/>
      <c r="V73" s="34"/>
      <c r="W73" s="34"/>
      <c r="X73" s="57"/>
      <c r="Y73" s="34"/>
      <c r="Z73" s="40"/>
      <c r="AA73" s="34"/>
      <c r="AB73" s="34"/>
      <c r="AC73" s="34"/>
      <c r="AD73" s="34"/>
      <c r="AE73" s="34"/>
      <c r="AF73" s="34"/>
      <c r="AG73" s="34"/>
      <c r="AH73" s="34"/>
      <c r="AI73" s="34"/>
    </row>
    <row r="74" spans="1:35">
      <c r="H74" s="18"/>
      <c r="I74" s="18"/>
      <c r="J74" s="18"/>
      <c r="K74" s="18"/>
      <c r="L74" s="18"/>
      <c r="M74" s="18"/>
      <c r="N74" s="18"/>
      <c r="O74" s="18"/>
      <c r="P74" s="18"/>
      <c r="Q74" s="18"/>
      <c r="R74" s="18"/>
      <c r="S74" s="18"/>
      <c r="T74" s="18"/>
      <c r="U74" s="18"/>
      <c r="V74" s="18"/>
      <c r="W74" s="18"/>
      <c r="X74" s="50"/>
      <c r="Y74" s="18"/>
      <c r="Z74" s="51"/>
      <c r="AA74" s="18"/>
      <c r="AB74" s="18"/>
      <c r="AC74" s="18"/>
      <c r="AD74" s="18"/>
      <c r="AE74" s="18"/>
      <c r="AF74" s="18"/>
      <c r="AG74" s="18"/>
      <c r="AH74" s="18"/>
      <c r="AI74" s="18"/>
    </row>
    <row r="78" spans="1:35" ht="15.6">
      <c r="B78" s="62" t="s">
        <v>222</v>
      </c>
      <c r="C78" s="62"/>
      <c r="D78" s="14" t="s">
        <v>117</v>
      </c>
      <c r="E78" s="15"/>
    </row>
    <row r="79" spans="1:35" ht="15.6">
      <c r="B79" s="62" t="s">
        <v>223</v>
      </c>
      <c r="C79" s="62"/>
      <c r="D79" s="63" t="s">
        <v>118</v>
      </c>
      <c r="E79" s="63"/>
    </row>
    <row r="80" spans="1:35" ht="15.6">
      <c r="B80" s="62" t="s">
        <v>224</v>
      </c>
      <c r="C80" s="62"/>
      <c r="D80" s="14" t="s">
        <v>119</v>
      </c>
      <c r="E80" s="15"/>
    </row>
    <row r="81" spans="2:5" ht="15.6">
      <c r="B81" s="62" t="s">
        <v>225</v>
      </c>
      <c r="C81" s="62"/>
      <c r="D81" s="14" t="s">
        <v>120</v>
      </c>
      <c r="E81" s="15"/>
    </row>
    <row r="82" spans="2:5" ht="15.6">
      <c r="B82" s="62" t="s">
        <v>121</v>
      </c>
      <c r="C82" s="62"/>
      <c r="D82" s="63" t="s">
        <v>122</v>
      </c>
      <c r="E82" s="63"/>
    </row>
    <row r="83" spans="2:5">
      <c r="B83" s="16"/>
      <c r="C83" s="16"/>
      <c r="D83" s="16"/>
      <c r="E83" s="16"/>
    </row>
    <row r="84" spans="2:5">
      <c r="B84" s="16"/>
      <c r="C84" s="16"/>
      <c r="D84" s="16"/>
      <c r="E84" s="16"/>
    </row>
  </sheetData>
  <mergeCells count="9">
    <mergeCell ref="B80:C80"/>
    <mergeCell ref="B81:C81"/>
    <mergeCell ref="B82:C82"/>
    <mergeCell ref="D82:E82"/>
    <mergeCell ref="A8:F8"/>
    <mergeCell ref="A9:F9"/>
    <mergeCell ref="B78:C78"/>
    <mergeCell ref="B79:C79"/>
    <mergeCell ref="D79:E7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9"/>
  <sheetViews>
    <sheetView topLeftCell="A7" workbookViewId="0">
      <selection sqref="A1:XFD1"/>
    </sheetView>
  </sheetViews>
  <sheetFormatPr defaultRowHeight="14.4"/>
  <cols>
    <col min="1" max="1" width="5.21875" style="22" customWidth="1"/>
    <col min="2" max="2" width="15.5546875" style="22" customWidth="1"/>
    <col min="3" max="3" width="46.21875" style="29" customWidth="1"/>
    <col min="4" max="7" width="8.88671875" style="22"/>
    <col min="8" max="8" width="9" style="22" customWidth="1"/>
    <col min="9" max="9" width="13.21875" style="41" customWidth="1"/>
  </cols>
  <sheetData>
    <row r="1" spans="1:9">
      <c r="B1" s="32"/>
      <c r="C1" s="32"/>
      <c r="D1"/>
      <c r="E1"/>
      <c r="F1"/>
      <c r="G1"/>
      <c r="H1"/>
    </row>
    <row r="2" spans="1:9">
      <c r="B2" s="32"/>
      <c r="C2" s="32"/>
      <c r="D2"/>
      <c r="E2"/>
      <c r="F2"/>
      <c r="G2"/>
      <c r="H2"/>
    </row>
    <row r="3" spans="1:9">
      <c r="B3"/>
      <c r="C3"/>
      <c r="D3"/>
      <c r="E3"/>
      <c r="F3"/>
      <c r="G3"/>
      <c r="H3"/>
    </row>
    <row r="4" spans="1:9" ht="39.6" customHeight="1">
      <c r="B4" s="66" t="s">
        <v>226</v>
      </c>
      <c r="C4" s="66"/>
      <c r="D4"/>
      <c r="E4"/>
      <c r="F4"/>
      <c r="G4"/>
      <c r="H4"/>
    </row>
    <row r="5" spans="1:9" ht="66">
      <c r="A5" s="21" t="s">
        <v>5</v>
      </c>
      <c r="B5" s="21" t="s">
        <v>6</v>
      </c>
      <c r="C5" s="26" t="s">
        <v>7</v>
      </c>
      <c r="D5" s="21" t="s">
        <v>8</v>
      </c>
      <c r="E5" s="21" t="s">
        <v>9</v>
      </c>
      <c r="F5" s="21" t="s">
        <v>114</v>
      </c>
      <c r="G5" s="21" t="s">
        <v>10</v>
      </c>
      <c r="H5" s="21" t="s">
        <v>252</v>
      </c>
      <c r="I5" s="21" t="s">
        <v>10</v>
      </c>
    </row>
    <row r="6" spans="1:9" ht="145.19999999999999">
      <c r="A6" s="18">
        <v>9</v>
      </c>
      <c r="B6" s="18" t="s">
        <v>31</v>
      </c>
      <c r="C6" s="24" t="s">
        <v>32</v>
      </c>
      <c r="D6" s="18" t="s">
        <v>30</v>
      </c>
      <c r="E6" s="18">
        <v>15000</v>
      </c>
      <c r="F6" s="34">
        <v>135</v>
      </c>
      <c r="G6" s="18">
        <f t="shared" ref="G6:G13" si="0">E6*F6</f>
        <v>2025000</v>
      </c>
      <c r="H6" s="34">
        <v>61.5</v>
      </c>
      <c r="I6" s="42">
        <f>H6*E6</f>
        <v>922500</v>
      </c>
    </row>
    <row r="7" spans="1:9" ht="39.6">
      <c r="A7" s="18">
        <v>10</v>
      </c>
      <c r="B7" s="18" t="s">
        <v>33</v>
      </c>
      <c r="C7" s="24" t="s">
        <v>34</v>
      </c>
      <c r="D7" s="18" t="s">
        <v>24</v>
      </c>
      <c r="E7" s="18">
        <v>5000</v>
      </c>
      <c r="F7" s="34">
        <v>120</v>
      </c>
      <c r="G7" s="18">
        <f t="shared" si="0"/>
        <v>600000</v>
      </c>
      <c r="H7" s="34">
        <v>66.8</v>
      </c>
      <c r="I7" s="42">
        <f t="shared" ref="I7:I13" si="1">H7*E7</f>
        <v>334000</v>
      </c>
    </row>
    <row r="8" spans="1:9" ht="39.6">
      <c r="A8" s="18">
        <v>11</v>
      </c>
      <c r="B8" s="18" t="s">
        <v>35</v>
      </c>
      <c r="C8" s="24" t="s">
        <v>36</v>
      </c>
      <c r="D8" s="18" t="s">
        <v>24</v>
      </c>
      <c r="E8" s="18">
        <v>5000</v>
      </c>
      <c r="F8" s="34">
        <v>120</v>
      </c>
      <c r="G8" s="18">
        <f t="shared" si="0"/>
        <v>600000</v>
      </c>
      <c r="H8" s="34">
        <v>66.8</v>
      </c>
      <c r="I8" s="42">
        <f t="shared" si="1"/>
        <v>334000</v>
      </c>
    </row>
    <row r="9" spans="1:9" ht="39.6">
      <c r="A9" s="18">
        <v>12</v>
      </c>
      <c r="B9" s="18" t="s">
        <v>37</v>
      </c>
      <c r="C9" s="24" t="s">
        <v>38</v>
      </c>
      <c r="D9" s="18" t="s">
        <v>24</v>
      </c>
      <c r="E9" s="18">
        <v>15000</v>
      </c>
      <c r="F9" s="34">
        <v>120</v>
      </c>
      <c r="G9" s="18">
        <f t="shared" si="0"/>
        <v>1800000</v>
      </c>
      <c r="H9" s="34">
        <v>66.8</v>
      </c>
      <c r="I9" s="42">
        <f t="shared" si="1"/>
        <v>1002000</v>
      </c>
    </row>
    <row r="10" spans="1:9" ht="26.4">
      <c r="A10" s="18">
        <v>41</v>
      </c>
      <c r="B10" s="18" t="s">
        <v>83</v>
      </c>
      <c r="C10" s="24" t="s">
        <v>84</v>
      </c>
      <c r="D10" s="18" t="s">
        <v>24</v>
      </c>
      <c r="E10" s="18">
        <v>30000</v>
      </c>
      <c r="F10" s="34">
        <v>10</v>
      </c>
      <c r="G10" s="18">
        <f t="shared" si="0"/>
        <v>300000</v>
      </c>
      <c r="H10" s="34">
        <v>4.4000000000000004</v>
      </c>
      <c r="I10" s="42">
        <f t="shared" si="1"/>
        <v>132000</v>
      </c>
    </row>
    <row r="11" spans="1:9">
      <c r="A11" s="18">
        <v>42</v>
      </c>
      <c r="B11" s="18" t="s">
        <v>85</v>
      </c>
      <c r="C11" s="24" t="s">
        <v>86</v>
      </c>
      <c r="D11" s="18" t="s">
        <v>19</v>
      </c>
      <c r="E11" s="18">
        <v>10000</v>
      </c>
      <c r="F11" s="34">
        <v>468</v>
      </c>
      <c r="G11" s="18">
        <f t="shared" si="0"/>
        <v>4680000</v>
      </c>
      <c r="H11" s="34">
        <v>453</v>
      </c>
      <c r="I11" s="42">
        <f t="shared" si="1"/>
        <v>4530000</v>
      </c>
    </row>
    <row r="12" spans="1:9" ht="105.6">
      <c r="A12" s="18">
        <v>45</v>
      </c>
      <c r="B12" s="18" t="s">
        <v>92</v>
      </c>
      <c r="C12" s="24" t="s">
        <v>93</v>
      </c>
      <c r="D12" s="18" t="s">
        <v>24</v>
      </c>
      <c r="E12" s="18">
        <v>10000</v>
      </c>
      <c r="F12" s="34">
        <v>310</v>
      </c>
      <c r="G12" s="18">
        <f t="shared" si="0"/>
        <v>3100000</v>
      </c>
      <c r="H12" s="34">
        <v>190</v>
      </c>
      <c r="I12" s="42">
        <f t="shared" si="1"/>
        <v>1900000</v>
      </c>
    </row>
    <row r="13" spans="1:9" ht="26.4">
      <c r="A13" s="18">
        <v>62</v>
      </c>
      <c r="B13" s="18" t="s">
        <v>103</v>
      </c>
      <c r="C13" s="24" t="s">
        <v>113</v>
      </c>
      <c r="D13" s="18" t="s">
        <v>24</v>
      </c>
      <c r="E13" s="18">
        <v>20</v>
      </c>
      <c r="F13" s="34">
        <v>550</v>
      </c>
      <c r="G13" s="18">
        <f t="shared" si="0"/>
        <v>11000</v>
      </c>
      <c r="H13" s="34">
        <v>209</v>
      </c>
      <c r="I13" s="42">
        <f t="shared" si="1"/>
        <v>4180</v>
      </c>
    </row>
    <row r="14" spans="1:9">
      <c r="A14" s="18"/>
      <c r="B14" s="18"/>
      <c r="C14" s="23"/>
      <c r="D14" s="18"/>
      <c r="E14" s="18"/>
      <c r="F14" s="18"/>
      <c r="G14" s="19">
        <f>SUM(G6:G13)</f>
        <v>13116000</v>
      </c>
      <c r="H14" s="18"/>
      <c r="I14" s="42">
        <f>SUM(I6:I13)</f>
        <v>9158680</v>
      </c>
    </row>
    <row r="15" spans="1:9">
      <c r="A15" s="18"/>
      <c r="B15" s="18"/>
      <c r="C15" s="23"/>
      <c r="D15" s="18"/>
      <c r="E15" s="18"/>
      <c r="F15" s="18"/>
      <c r="G15" s="18"/>
      <c r="H15" s="18"/>
      <c r="I15" s="42"/>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row r="44" spans="1:8">
      <c r="A44" s="29"/>
      <c r="B44" s="29"/>
      <c r="D44" s="29"/>
      <c r="E44" s="29"/>
      <c r="F44" s="29"/>
      <c r="G44" s="29"/>
      <c r="H44" s="29"/>
    </row>
    <row r="45" spans="1:8">
      <c r="A45" s="29"/>
      <c r="B45" s="29"/>
      <c r="D45" s="29"/>
      <c r="E45" s="29"/>
      <c r="F45" s="29"/>
      <c r="G45" s="29"/>
      <c r="H45" s="29"/>
    </row>
    <row r="46" spans="1:8">
      <c r="A46" s="29"/>
      <c r="B46" s="29"/>
      <c r="D46" s="29"/>
      <c r="E46" s="29"/>
      <c r="F46" s="29"/>
      <c r="G46" s="29"/>
      <c r="H46" s="29"/>
    </row>
    <row r="47" spans="1:8">
      <c r="A47" s="29"/>
      <c r="B47" s="29"/>
      <c r="D47" s="29"/>
      <c r="E47" s="29"/>
      <c r="F47" s="29"/>
      <c r="G47" s="29"/>
      <c r="H47" s="29"/>
    </row>
    <row r="48" spans="1:8">
      <c r="A48" s="29"/>
      <c r="B48" s="29"/>
      <c r="D48" s="29"/>
      <c r="E48" s="29"/>
      <c r="F48" s="29"/>
      <c r="G48" s="29"/>
      <c r="H48" s="29"/>
    </row>
    <row r="49" spans="1:8">
      <c r="A49" s="29"/>
      <c r="B49" s="29"/>
      <c r="D49" s="29"/>
      <c r="E49" s="29"/>
      <c r="F49" s="29"/>
      <c r="G49" s="29"/>
      <c r="H49" s="29"/>
    </row>
  </sheetData>
  <mergeCells count="1">
    <mergeCell ref="B4:C4"/>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G54"/>
  <sheetViews>
    <sheetView topLeftCell="A7" workbookViewId="0">
      <selection activeCell="J9" sqref="J9"/>
    </sheetView>
  </sheetViews>
  <sheetFormatPr defaultRowHeight="14.4"/>
  <cols>
    <col min="1" max="1" width="5.21875" style="22" customWidth="1"/>
    <col min="2" max="2" width="15.5546875" style="22" customWidth="1"/>
    <col min="3" max="3" width="46.21875" style="29" customWidth="1"/>
    <col min="4" max="7" width="8.88671875" style="22"/>
  </cols>
  <sheetData>
    <row r="1" spans="1:7">
      <c r="D1" s="67" t="s">
        <v>0</v>
      </c>
      <c r="E1" s="67"/>
      <c r="F1" s="67"/>
      <c r="G1" s="67"/>
    </row>
    <row r="2" spans="1:7">
      <c r="B2" s="32"/>
      <c r="C2" s="32"/>
      <c r="D2" s="1"/>
      <c r="E2" s="1"/>
      <c r="F2" s="1"/>
      <c r="G2" s="1"/>
    </row>
    <row r="3" spans="1:7">
      <c r="B3" s="32"/>
      <c r="C3" s="32"/>
      <c r="D3" s="1"/>
      <c r="E3" s="1"/>
      <c r="F3" s="1"/>
      <c r="G3" s="1"/>
    </row>
    <row r="4" spans="1:7">
      <c r="B4" s="1"/>
      <c r="C4" s="1"/>
      <c r="D4" s="1"/>
      <c r="E4" s="1"/>
      <c r="F4" s="1"/>
      <c r="G4" s="1"/>
    </row>
    <row r="5" spans="1:7">
      <c r="B5" s="32"/>
      <c r="C5" s="32" t="s">
        <v>256</v>
      </c>
      <c r="D5" s="1"/>
      <c r="E5" s="1"/>
      <c r="F5" s="1"/>
      <c r="G5" s="1"/>
    </row>
    <row r="6" spans="1:7" ht="66">
      <c r="A6" s="21" t="s">
        <v>5</v>
      </c>
      <c r="B6" s="21" t="s">
        <v>6</v>
      </c>
      <c r="C6" s="26" t="s">
        <v>7</v>
      </c>
      <c r="D6" s="21" t="s">
        <v>8</v>
      </c>
      <c r="E6" s="21" t="s">
        <v>9</v>
      </c>
      <c r="F6" s="21" t="s">
        <v>114</v>
      </c>
      <c r="G6" s="21" t="s">
        <v>10</v>
      </c>
    </row>
    <row r="7" spans="1:7" ht="26.4">
      <c r="A7" s="35">
        <v>3</v>
      </c>
      <c r="B7" s="35" t="s">
        <v>17</v>
      </c>
      <c r="C7" s="36" t="s">
        <v>18</v>
      </c>
      <c r="D7" s="35" t="s">
        <v>19</v>
      </c>
      <c r="E7" s="35">
        <v>2000</v>
      </c>
      <c r="F7" s="35">
        <v>237</v>
      </c>
      <c r="G7" s="35">
        <f t="shared" ref="G7:G18" si="0">E7*F7</f>
        <v>474000</v>
      </c>
    </row>
    <row r="8" spans="1:7" ht="52.8">
      <c r="A8" s="35">
        <v>5</v>
      </c>
      <c r="B8" s="35" t="s">
        <v>22</v>
      </c>
      <c r="C8" s="36" t="s">
        <v>23</v>
      </c>
      <c r="D8" s="35" t="s">
        <v>24</v>
      </c>
      <c r="E8" s="35">
        <v>15</v>
      </c>
      <c r="F8" s="35">
        <v>10284</v>
      </c>
      <c r="G8" s="35">
        <f t="shared" si="0"/>
        <v>154260</v>
      </c>
    </row>
    <row r="9" spans="1:7" ht="39.6">
      <c r="A9" s="35">
        <v>7</v>
      </c>
      <c r="B9" s="35" t="s">
        <v>26</v>
      </c>
      <c r="C9" s="36" t="s">
        <v>27</v>
      </c>
      <c r="D9" s="35" t="s">
        <v>24</v>
      </c>
      <c r="E9" s="35">
        <v>1</v>
      </c>
      <c r="F9" s="35">
        <v>6500</v>
      </c>
      <c r="G9" s="35">
        <f t="shared" si="0"/>
        <v>6500</v>
      </c>
    </row>
    <row r="10" spans="1:7" ht="66">
      <c r="A10" s="35">
        <v>13</v>
      </c>
      <c r="B10" s="35" t="s">
        <v>39</v>
      </c>
      <c r="C10" s="36" t="s">
        <v>40</v>
      </c>
      <c r="D10" s="35" t="s">
        <v>30</v>
      </c>
      <c r="E10" s="35">
        <v>4</v>
      </c>
      <c r="F10" s="35">
        <v>7800</v>
      </c>
      <c r="G10" s="35">
        <f t="shared" si="0"/>
        <v>31200</v>
      </c>
    </row>
    <row r="11" spans="1:7">
      <c r="A11" s="35">
        <v>15</v>
      </c>
      <c r="B11" s="35" t="s">
        <v>43</v>
      </c>
      <c r="C11" s="36"/>
      <c r="D11" s="35" t="s">
        <v>44</v>
      </c>
      <c r="E11" s="35">
        <v>200</v>
      </c>
      <c r="F11" s="35">
        <v>430</v>
      </c>
      <c r="G11" s="35">
        <f t="shared" si="0"/>
        <v>86000</v>
      </c>
    </row>
    <row r="12" spans="1:7" ht="26.4">
      <c r="A12" s="35">
        <v>21</v>
      </c>
      <c r="B12" s="35" t="s">
        <v>54</v>
      </c>
      <c r="C12" s="36" t="s">
        <v>55</v>
      </c>
      <c r="D12" s="35" t="s">
        <v>24</v>
      </c>
      <c r="E12" s="35">
        <v>100</v>
      </c>
      <c r="F12" s="35">
        <v>790</v>
      </c>
      <c r="G12" s="35">
        <f t="shared" si="0"/>
        <v>79000</v>
      </c>
    </row>
    <row r="13" spans="1:7" ht="26.4">
      <c r="A13" s="35">
        <v>22</v>
      </c>
      <c r="B13" s="35" t="s">
        <v>54</v>
      </c>
      <c r="C13" s="36" t="s">
        <v>56</v>
      </c>
      <c r="D13" s="35" t="s">
        <v>24</v>
      </c>
      <c r="E13" s="35">
        <v>100</v>
      </c>
      <c r="F13" s="35">
        <v>790</v>
      </c>
      <c r="G13" s="35">
        <f t="shared" si="0"/>
        <v>79000</v>
      </c>
    </row>
    <row r="14" spans="1:7" ht="26.4">
      <c r="A14" s="35">
        <v>23</v>
      </c>
      <c r="B14" s="35" t="s">
        <v>54</v>
      </c>
      <c r="C14" s="36" t="s">
        <v>57</v>
      </c>
      <c r="D14" s="35" t="s">
        <v>24</v>
      </c>
      <c r="E14" s="35">
        <v>100</v>
      </c>
      <c r="F14" s="35">
        <v>790</v>
      </c>
      <c r="G14" s="35">
        <f t="shared" si="0"/>
        <v>79000</v>
      </c>
    </row>
    <row r="15" spans="1:7">
      <c r="A15" s="35">
        <v>44</v>
      </c>
      <c r="B15" s="35" t="s">
        <v>89</v>
      </c>
      <c r="C15" s="36" t="s">
        <v>90</v>
      </c>
      <c r="D15" s="35" t="s">
        <v>91</v>
      </c>
      <c r="E15" s="35">
        <v>30</v>
      </c>
      <c r="F15" s="35">
        <v>2225</v>
      </c>
      <c r="G15" s="35">
        <f t="shared" si="0"/>
        <v>66750</v>
      </c>
    </row>
    <row r="16" spans="1:7">
      <c r="A16" s="35">
        <v>48</v>
      </c>
      <c r="B16" s="35" t="s">
        <v>95</v>
      </c>
      <c r="C16" s="36" t="s">
        <v>97</v>
      </c>
      <c r="D16" s="35" t="s">
        <v>24</v>
      </c>
      <c r="E16" s="35">
        <v>50000</v>
      </c>
      <c r="F16" s="35">
        <v>20.69</v>
      </c>
      <c r="G16" s="35">
        <f t="shared" si="0"/>
        <v>1034500.0000000001</v>
      </c>
    </row>
    <row r="17" spans="1:7">
      <c r="A17" s="35">
        <v>51</v>
      </c>
      <c r="B17" s="35" t="s">
        <v>98</v>
      </c>
      <c r="C17" s="36" t="s">
        <v>101</v>
      </c>
      <c r="D17" s="35" t="s">
        <v>24</v>
      </c>
      <c r="E17" s="35">
        <v>1000</v>
      </c>
      <c r="F17" s="35">
        <v>128</v>
      </c>
      <c r="G17" s="35">
        <f t="shared" si="0"/>
        <v>128000</v>
      </c>
    </row>
    <row r="18" spans="1:7">
      <c r="A18" s="35">
        <v>52</v>
      </c>
      <c r="B18" s="35" t="s">
        <v>95</v>
      </c>
      <c r="C18" s="36" t="s">
        <v>102</v>
      </c>
      <c r="D18" s="35" t="s">
        <v>24</v>
      </c>
      <c r="E18" s="35">
        <v>1000</v>
      </c>
      <c r="F18" s="35">
        <v>23</v>
      </c>
      <c r="G18" s="35">
        <f t="shared" si="0"/>
        <v>23000</v>
      </c>
    </row>
    <row r="19" spans="1:7">
      <c r="A19" s="18"/>
      <c r="B19" s="18"/>
      <c r="C19" s="23"/>
      <c r="D19" s="18"/>
      <c r="E19" s="18"/>
      <c r="F19" s="18"/>
      <c r="G19" s="19">
        <f>SUM(G7:G18)</f>
        <v>2241210</v>
      </c>
    </row>
    <row r="20" spans="1:7">
      <c r="A20" s="18"/>
      <c r="B20" s="18"/>
      <c r="C20" s="23"/>
      <c r="D20" s="18"/>
      <c r="E20" s="18"/>
      <c r="F20" s="18"/>
      <c r="G20" s="18"/>
    </row>
    <row r="21" spans="1:7">
      <c r="A21" s="29"/>
      <c r="B21" s="29"/>
      <c r="D21" s="29"/>
      <c r="E21" s="29"/>
      <c r="F21" s="29"/>
      <c r="G21" s="29"/>
    </row>
    <row r="22" spans="1:7">
      <c r="A22" s="29"/>
      <c r="B22" s="29"/>
      <c r="D22" s="29"/>
      <c r="E22" s="29"/>
      <c r="F22" s="29"/>
      <c r="G22" s="29"/>
    </row>
    <row r="23" spans="1:7">
      <c r="A23" s="29"/>
      <c r="B23" s="29"/>
      <c r="D23" s="29"/>
      <c r="E23" s="29"/>
      <c r="F23" s="29"/>
      <c r="G23" s="29"/>
    </row>
    <row r="24" spans="1:7">
      <c r="A24" s="29"/>
      <c r="B24" s="29"/>
      <c r="D24" s="29"/>
      <c r="E24" s="29"/>
      <c r="F24" s="29"/>
      <c r="G24" s="29"/>
    </row>
    <row r="25" spans="1:7">
      <c r="A25" s="29"/>
      <c r="B25" s="29"/>
      <c r="D25" s="29"/>
      <c r="E25" s="29"/>
      <c r="F25" s="29"/>
      <c r="G25" s="29"/>
    </row>
    <row r="26" spans="1:7">
      <c r="A26" s="29"/>
      <c r="B26" s="29"/>
      <c r="D26" s="29"/>
      <c r="E26" s="29"/>
      <c r="F26" s="29"/>
      <c r="G26" s="29"/>
    </row>
    <row r="27" spans="1:7">
      <c r="A27" s="29"/>
      <c r="B27" s="29"/>
      <c r="D27" s="29"/>
      <c r="E27" s="29"/>
      <c r="F27" s="29"/>
      <c r="G27" s="29"/>
    </row>
    <row r="28" spans="1:7">
      <c r="A28" s="29"/>
      <c r="B28" s="29"/>
      <c r="D28" s="29"/>
      <c r="E28" s="29"/>
      <c r="F28" s="29"/>
      <c r="G28" s="29"/>
    </row>
    <row r="29" spans="1:7">
      <c r="A29" s="29"/>
      <c r="B29" s="29"/>
      <c r="D29" s="29"/>
      <c r="E29" s="29"/>
      <c r="F29" s="29"/>
      <c r="G29" s="29"/>
    </row>
    <row r="30" spans="1:7">
      <c r="A30" s="29"/>
      <c r="B30" s="29"/>
      <c r="D30" s="29"/>
      <c r="E30" s="29"/>
      <c r="F30" s="29"/>
      <c r="G30" s="29"/>
    </row>
    <row r="31" spans="1:7">
      <c r="A31" s="29"/>
      <c r="B31" s="29"/>
      <c r="D31" s="29"/>
      <c r="E31" s="29"/>
      <c r="F31" s="29"/>
      <c r="G31" s="29"/>
    </row>
    <row r="32" spans="1:7">
      <c r="A32" s="29"/>
      <c r="B32" s="29"/>
      <c r="D32" s="29"/>
      <c r="E32" s="29"/>
      <c r="F32" s="29"/>
      <c r="G32" s="29"/>
    </row>
    <row r="33" spans="1:7">
      <c r="A33" s="29"/>
      <c r="B33" s="29"/>
      <c r="D33" s="29"/>
      <c r="E33" s="29"/>
      <c r="F33" s="29"/>
      <c r="G33" s="29"/>
    </row>
    <row r="34" spans="1:7">
      <c r="A34" s="29"/>
      <c r="B34" s="29"/>
      <c r="D34" s="29"/>
      <c r="E34" s="29"/>
      <c r="F34" s="29"/>
      <c r="G34" s="29"/>
    </row>
    <row r="35" spans="1:7">
      <c r="A35" s="29"/>
      <c r="B35" s="29"/>
      <c r="D35" s="29"/>
      <c r="E35" s="29"/>
      <c r="F35" s="29"/>
      <c r="G35" s="29"/>
    </row>
    <row r="36" spans="1:7">
      <c r="A36" s="29"/>
      <c r="B36" s="29"/>
      <c r="D36" s="29"/>
      <c r="E36" s="29"/>
      <c r="F36" s="29"/>
      <c r="G36" s="29"/>
    </row>
    <row r="37" spans="1:7">
      <c r="A37" s="29"/>
      <c r="B37" s="29"/>
      <c r="D37" s="29"/>
      <c r="E37" s="29"/>
      <c r="F37" s="29"/>
      <c r="G37" s="29"/>
    </row>
    <row r="38" spans="1:7">
      <c r="A38" s="29"/>
      <c r="B38" s="29"/>
      <c r="D38" s="29"/>
      <c r="E38" s="29"/>
      <c r="F38" s="29"/>
      <c r="G38" s="29"/>
    </row>
    <row r="39" spans="1:7">
      <c r="A39" s="29"/>
      <c r="B39" s="29"/>
      <c r="D39" s="29"/>
      <c r="E39" s="29"/>
      <c r="F39" s="29"/>
      <c r="G39" s="29"/>
    </row>
    <row r="40" spans="1:7">
      <c r="A40" s="29"/>
      <c r="B40" s="29"/>
      <c r="D40" s="29"/>
      <c r="E40" s="29"/>
      <c r="F40" s="29"/>
      <c r="G40" s="29"/>
    </row>
    <row r="41" spans="1:7">
      <c r="A41" s="29"/>
      <c r="B41" s="29"/>
      <c r="D41" s="29"/>
      <c r="E41" s="29"/>
      <c r="F41" s="29"/>
      <c r="G41" s="29"/>
    </row>
    <row r="42" spans="1:7">
      <c r="A42" s="29"/>
      <c r="B42" s="29"/>
      <c r="D42" s="29"/>
      <c r="E42" s="29"/>
      <c r="F42" s="29"/>
      <c r="G42" s="29"/>
    </row>
    <row r="43" spans="1:7">
      <c r="A43" s="29"/>
      <c r="B43" s="29"/>
      <c r="D43" s="29"/>
      <c r="E43" s="29"/>
      <c r="F43" s="29"/>
      <c r="G43" s="29"/>
    </row>
    <row r="44" spans="1:7">
      <c r="A44" s="29"/>
      <c r="B44" s="29"/>
      <c r="D44" s="29"/>
      <c r="E44" s="29"/>
      <c r="F44" s="29"/>
      <c r="G44" s="29"/>
    </row>
    <row r="45" spans="1:7">
      <c r="A45" s="29"/>
      <c r="B45" s="29"/>
      <c r="D45" s="29"/>
      <c r="E45" s="29"/>
      <c r="F45" s="29"/>
      <c r="G45" s="29"/>
    </row>
    <row r="46" spans="1:7">
      <c r="A46" s="29"/>
      <c r="B46" s="29"/>
      <c r="D46" s="29"/>
      <c r="E46" s="29"/>
      <c r="F46" s="29"/>
      <c r="G46" s="29"/>
    </row>
    <row r="47" spans="1:7">
      <c r="A47" s="29"/>
      <c r="B47" s="29"/>
      <c r="D47" s="29"/>
      <c r="E47" s="29"/>
      <c r="F47" s="29"/>
      <c r="G47" s="29"/>
    </row>
    <row r="48" spans="1:7">
      <c r="A48" s="29"/>
      <c r="B48" s="29"/>
      <c r="D48" s="29"/>
      <c r="E48" s="29"/>
      <c r="F48" s="29"/>
      <c r="G48" s="29"/>
    </row>
    <row r="49" spans="1:7">
      <c r="A49" s="29"/>
      <c r="B49" s="29"/>
      <c r="D49" s="29"/>
      <c r="E49" s="29"/>
      <c r="F49" s="29"/>
      <c r="G49" s="29"/>
    </row>
    <row r="50" spans="1:7">
      <c r="A50" s="29"/>
      <c r="B50" s="29"/>
      <c r="D50" s="29"/>
      <c r="E50" s="29"/>
      <c r="F50" s="29"/>
      <c r="G50" s="29"/>
    </row>
    <row r="51" spans="1:7">
      <c r="A51" s="29"/>
      <c r="B51" s="29"/>
      <c r="D51" s="29"/>
      <c r="E51" s="29"/>
      <c r="F51" s="29"/>
      <c r="G51" s="29"/>
    </row>
    <row r="52" spans="1:7">
      <c r="A52" s="29"/>
      <c r="B52" s="29"/>
      <c r="D52" s="29"/>
      <c r="E52" s="29"/>
      <c r="F52" s="29"/>
      <c r="G52" s="29"/>
    </row>
    <row r="53" spans="1:7">
      <c r="A53" s="29"/>
      <c r="B53" s="29"/>
      <c r="D53" s="29"/>
      <c r="E53" s="29"/>
      <c r="F53" s="29"/>
      <c r="G53" s="29"/>
    </row>
    <row r="54" spans="1:7">
      <c r="A54" s="29"/>
      <c r="B54" s="29"/>
      <c r="D54" s="29"/>
      <c r="E54" s="29"/>
      <c r="F54" s="29"/>
      <c r="G54" s="29"/>
    </row>
  </sheetData>
  <mergeCells count="1">
    <mergeCell ref="D1:G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I45"/>
  <sheetViews>
    <sheetView workbookViewId="0">
      <selection activeCell="A5" sqref="A5:I12"/>
    </sheetView>
  </sheetViews>
  <sheetFormatPr defaultRowHeight="14.4"/>
  <cols>
    <col min="1" max="1" width="5.21875" style="22" customWidth="1"/>
    <col min="2" max="2" width="26.88671875" style="22" customWidth="1"/>
    <col min="3" max="3" width="37.77734375" style="29" customWidth="1"/>
    <col min="4" max="8" width="8.88671875" style="22"/>
  </cols>
  <sheetData>
    <row r="1" spans="1:9">
      <c r="D1" s="67"/>
      <c r="E1" s="67"/>
      <c r="F1" s="67"/>
      <c r="G1" s="67"/>
    </row>
    <row r="2" spans="1:9">
      <c r="B2" s="32"/>
      <c r="C2" s="32"/>
      <c r="D2"/>
      <c r="E2"/>
      <c r="F2"/>
      <c r="G2"/>
      <c r="H2"/>
    </row>
    <row r="3" spans="1:9">
      <c r="B3" s="32"/>
      <c r="C3" s="32"/>
      <c r="D3"/>
      <c r="E3"/>
      <c r="F3"/>
      <c r="G3"/>
      <c r="H3"/>
    </row>
    <row r="4" spans="1:9">
      <c r="B4"/>
      <c r="C4"/>
      <c r="D4"/>
      <c r="E4"/>
      <c r="F4"/>
      <c r="G4"/>
      <c r="H4"/>
    </row>
    <row r="5" spans="1:9">
      <c r="B5" s="32" t="s">
        <v>233</v>
      </c>
      <c r="C5" s="32"/>
      <c r="D5"/>
      <c r="E5"/>
      <c r="F5"/>
      <c r="G5"/>
      <c r="H5"/>
    </row>
    <row r="6" spans="1:9" ht="52.8">
      <c r="A6" s="21" t="s">
        <v>5</v>
      </c>
      <c r="B6" s="21" t="s">
        <v>6</v>
      </c>
      <c r="C6" s="26" t="s">
        <v>7</v>
      </c>
      <c r="D6" s="21" t="s">
        <v>8</v>
      </c>
      <c r="E6" s="21" t="s">
        <v>9</v>
      </c>
      <c r="F6" s="21" t="s">
        <v>114</v>
      </c>
      <c r="G6" s="21" t="s">
        <v>10</v>
      </c>
      <c r="H6" s="21" t="s">
        <v>114</v>
      </c>
      <c r="I6" s="21" t="s">
        <v>10</v>
      </c>
    </row>
    <row r="7" spans="1:9">
      <c r="A7" s="18">
        <v>17</v>
      </c>
      <c r="B7" s="18" t="s">
        <v>48</v>
      </c>
      <c r="C7" s="24" t="s">
        <v>49</v>
      </c>
      <c r="D7" s="18" t="s">
        <v>24</v>
      </c>
      <c r="E7" s="18">
        <v>2000</v>
      </c>
      <c r="F7" s="34">
        <v>295</v>
      </c>
      <c r="G7" s="18">
        <f t="shared" ref="G7:G8" si="0">E7*F7</f>
        <v>590000</v>
      </c>
      <c r="H7" s="34">
        <v>110</v>
      </c>
      <c r="I7" s="17">
        <f>H7*E7</f>
        <v>220000</v>
      </c>
    </row>
    <row r="8" spans="1:9">
      <c r="A8" s="18">
        <v>19</v>
      </c>
      <c r="B8" s="18" t="s">
        <v>48</v>
      </c>
      <c r="C8" s="24" t="s">
        <v>51</v>
      </c>
      <c r="D8" s="18" t="s">
        <v>24</v>
      </c>
      <c r="E8" s="18">
        <v>2500</v>
      </c>
      <c r="F8" s="34">
        <v>404</v>
      </c>
      <c r="G8" s="18">
        <f t="shared" si="0"/>
        <v>1010000</v>
      </c>
      <c r="H8" s="34">
        <v>215</v>
      </c>
      <c r="I8" s="17">
        <f t="shared" ref="I8:I9" si="1">H8*E8</f>
        <v>537500</v>
      </c>
    </row>
    <row r="9" spans="1:9" s="1" customFormat="1">
      <c r="A9" s="18">
        <v>42</v>
      </c>
      <c r="B9" s="18" t="s">
        <v>85</v>
      </c>
      <c r="C9" s="24" t="s">
        <v>86</v>
      </c>
      <c r="D9" s="18" t="s">
        <v>19</v>
      </c>
      <c r="E9" s="18">
        <v>10000</v>
      </c>
      <c r="F9" s="34">
        <v>130</v>
      </c>
      <c r="G9" s="18">
        <f t="shared" ref="G9" si="2">E9*F9</f>
        <v>1300000</v>
      </c>
      <c r="H9" s="18">
        <v>85</v>
      </c>
      <c r="I9" s="17">
        <f t="shared" si="1"/>
        <v>850000</v>
      </c>
    </row>
    <row r="10" spans="1:9">
      <c r="A10" s="18"/>
      <c r="B10" s="18"/>
      <c r="C10" s="23"/>
      <c r="D10" s="18"/>
      <c r="E10" s="18"/>
      <c r="F10" s="18"/>
      <c r="G10" s="19">
        <f>SUM(G7:G9)</f>
        <v>2900000</v>
      </c>
      <c r="H10" s="18"/>
      <c r="I10" s="17">
        <f>SUM(I7:I9)</f>
        <v>1607500</v>
      </c>
    </row>
    <row r="11" spans="1:9">
      <c r="A11" s="18"/>
      <c r="B11" s="18"/>
      <c r="C11" s="23"/>
      <c r="D11" s="18"/>
      <c r="E11" s="18"/>
      <c r="F11" s="18"/>
      <c r="G11" s="18"/>
      <c r="H11" s="18"/>
      <c r="I11" s="17"/>
    </row>
    <row r="12" spans="1:9">
      <c r="A12" s="29"/>
      <c r="B12" s="29"/>
      <c r="D12" s="29"/>
      <c r="E12" s="29"/>
      <c r="F12" s="29"/>
      <c r="G12" s="29"/>
      <c r="H12" s="29"/>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row r="44" spans="1:8">
      <c r="A44" s="29"/>
      <c r="B44" s="29"/>
      <c r="D44" s="29"/>
      <c r="E44" s="29"/>
      <c r="F44" s="29"/>
      <c r="G44" s="29"/>
      <c r="H44" s="29"/>
    </row>
    <row r="45" spans="1:8">
      <c r="A45" s="29"/>
      <c r="B45" s="29"/>
      <c r="D45" s="29"/>
      <c r="E45" s="29"/>
      <c r="F45" s="29"/>
      <c r="G45" s="29"/>
      <c r="H45" s="29"/>
    </row>
  </sheetData>
  <mergeCells count="1">
    <mergeCell ref="D1:G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I46"/>
  <sheetViews>
    <sheetView topLeftCell="A10" workbookViewId="0">
      <selection activeCell="D1" sqref="D1:G1"/>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c r="E2"/>
      <c r="F2"/>
      <c r="G2"/>
      <c r="H2"/>
    </row>
    <row r="3" spans="1:9">
      <c r="B3" s="32"/>
      <c r="C3" s="32"/>
      <c r="D3"/>
      <c r="E3"/>
      <c r="F3"/>
      <c r="G3"/>
      <c r="H3"/>
    </row>
    <row r="4" spans="1:9">
      <c r="B4"/>
      <c r="C4"/>
      <c r="D4"/>
      <c r="E4"/>
      <c r="F4"/>
      <c r="G4"/>
      <c r="H4"/>
    </row>
    <row r="5" spans="1:9">
      <c r="B5" s="32"/>
      <c r="C5" s="32" t="s">
        <v>227</v>
      </c>
      <c r="D5"/>
      <c r="E5"/>
      <c r="F5"/>
      <c r="G5"/>
      <c r="H5"/>
    </row>
    <row r="6" spans="1:9" ht="66">
      <c r="A6" s="21" t="s">
        <v>5</v>
      </c>
      <c r="B6" s="21" t="s">
        <v>6</v>
      </c>
      <c r="C6" s="26" t="s">
        <v>7</v>
      </c>
      <c r="D6" s="21" t="s">
        <v>8</v>
      </c>
      <c r="E6" s="21" t="s">
        <v>9</v>
      </c>
      <c r="F6" s="21" t="s">
        <v>114</v>
      </c>
      <c r="G6" s="21" t="s">
        <v>10</v>
      </c>
      <c r="H6" s="21" t="s">
        <v>114</v>
      </c>
      <c r="I6" s="21" t="s">
        <v>10</v>
      </c>
    </row>
    <row r="7" spans="1:9" ht="92.4">
      <c r="A7" s="18">
        <v>30</v>
      </c>
      <c r="B7" s="18" t="s">
        <v>68</v>
      </c>
      <c r="C7" s="24" t="s">
        <v>70</v>
      </c>
      <c r="D7" s="18" t="s">
        <v>24</v>
      </c>
      <c r="E7" s="18">
        <v>5000</v>
      </c>
      <c r="F7" s="34">
        <v>46</v>
      </c>
      <c r="G7" s="18">
        <f t="shared" ref="G7:G11" si="0">E7*F7</f>
        <v>230000</v>
      </c>
      <c r="H7" s="34">
        <v>16.87</v>
      </c>
      <c r="I7" s="17">
        <f>H7*E7</f>
        <v>84350</v>
      </c>
    </row>
    <row r="8" spans="1:9" ht="132">
      <c r="A8" s="18">
        <v>31</v>
      </c>
      <c r="B8" s="18" t="s">
        <v>68</v>
      </c>
      <c r="C8" s="24" t="s">
        <v>71</v>
      </c>
      <c r="D8" s="18" t="s">
        <v>24</v>
      </c>
      <c r="E8" s="18">
        <v>1000</v>
      </c>
      <c r="F8" s="34">
        <v>55</v>
      </c>
      <c r="G8" s="18">
        <f t="shared" si="0"/>
        <v>55000</v>
      </c>
      <c r="H8" s="34">
        <v>16.87</v>
      </c>
      <c r="I8" s="17">
        <f t="shared" ref="I8:I11" si="1">H8*E8</f>
        <v>16870</v>
      </c>
    </row>
    <row r="9" spans="1:9" ht="92.4">
      <c r="A9" s="18">
        <v>32</v>
      </c>
      <c r="B9" s="18" t="s">
        <v>68</v>
      </c>
      <c r="C9" s="24" t="s">
        <v>72</v>
      </c>
      <c r="D9" s="18" t="s">
        <v>24</v>
      </c>
      <c r="E9" s="18">
        <v>3000</v>
      </c>
      <c r="F9" s="34">
        <v>48</v>
      </c>
      <c r="G9" s="18">
        <f t="shared" si="0"/>
        <v>144000</v>
      </c>
      <c r="H9" s="34">
        <v>16.87</v>
      </c>
      <c r="I9" s="17">
        <f t="shared" si="1"/>
        <v>50610</v>
      </c>
    </row>
    <row r="10" spans="1:9" ht="92.4">
      <c r="A10" s="18">
        <v>35</v>
      </c>
      <c r="B10" s="18" t="s">
        <v>68</v>
      </c>
      <c r="C10" s="24" t="s">
        <v>75</v>
      </c>
      <c r="D10" s="18" t="s">
        <v>24</v>
      </c>
      <c r="E10" s="18">
        <v>3000</v>
      </c>
      <c r="F10" s="34">
        <v>55</v>
      </c>
      <c r="G10" s="18">
        <f t="shared" si="0"/>
        <v>165000</v>
      </c>
      <c r="H10" s="34">
        <v>21.6</v>
      </c>
      <c r="I10" s="17">
        <f t="shared" si="1"/>
        <v>64800.000000000007</v>
      </c>
    </row>
    <row r="11" spans="1:9" ht="92.4">
      <c r="A11" s="18">
        <v>36</v>
      </c>
      <c r="B11" s="18" t="s">
        <v>68</v>
      </c>
      <c r="C11" s="24" t="s">
        <v>76</v>
      </c>
      <c r="D11" s="18" t="s">
        <v>24</v>
      </c>
      <c r="E11" s="18">
        <v>5000</v>
      </c>
      <c r="F11" s="34">
        <v>48</v>
      </c>
      <c r="G11" s="18">
        <f t="shared" si="0"/>
        <v>240000</v>
      </c>
      <c r="H11" s="34">
        <v>16.87</v>
      </c>
      <c r="I11" s="17">
        <f t="shared" si="1"/>
        <v>84350</v>
      </c>
    </row>
    <row r="12" spans="1:9">
      <c r="A12" s="18"/>
      <c r="B12" s="68"/>
      <c r="C12" s="69"/>
      <c r="D12" s="69"/>
      <c r="E12" s="69"/>
      <c r="F12" s="70"/>
      <c r="G12" s="19">
        <f>SUM(G7:G11)</f>
        <v>834000</v>
      </c>
      <c r="H12" s="18"/>
      <c r="I12" s="43">
        <f>SUM(I7:I11)</f>
        <v>300980</v>
      </c>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row r="44" spans="1:8">
      <c r="A44" s="29"/>
      <c r="B44" s="29"/>
      <c r="D44" s="29"/>
      <c r="E44" s="29"/>
      <c r="F44" s="29"/>
      <c r="G44" s="29"/>
      <c r="H44" s="29"/>
    </row>
    <row r="45" spans="1:8">
      <c r="A45" s="29"/>
      <c r="B45" s="29"/>
      <c r="D45" s="29"/>
      <c r="E45" s="29"/>
      <c r="F45" s="29"/>
      <c r="G45" s="29"/>
      <c r="H45" s="29"/>
    </row>
    <row r="46" spans="1:8">
      <c r="A46" s="29"/>
      <c r="B46" s="29"/>
      <c r="D46" s="29"/>
      <c r="E46" s="29"/>
      <c r="F46" s="29"/>
      <c r="G46" s="29"/>
      <c r="H46" s="29"/>
    </row>
  </sheetData>
  <mergeCells count="2">
    <mergeCell ref="D1:G1"/>
    <mergeCell ref="B12:F1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43"/>
  <sheetViews>
    <sheetView topLeftCell="A2" workbookViewId="0">
      <selection activeCell="A5" sqref="A5:I9"/>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t="s">
        <v>0</v>
      </c>
      <c r="E1" s="67"/>
      <c r="F1" s="67"/>
      <c r="G1" s="67"/>
    </row>
    <row r="2" spans="1:9">
      <c r="B2" s="32"/>
      <c r="C2" s="32"/>
      <c r="D2"/>
      <c r="E2"/>
      <c r="F2"/>
      <c r="G2"/>
      <c r="H2"/>
    </row>
    <row r="3" spans="1:9">
      <c r="B3" s="32"/>
      <c r="C3" s="32"/>
      <c r="D3"/>
      <c r="E3"/>
      <c r="F3"/>
      <c r="G3"/>
      <c r="H3"/>
    </row>
    <row r="4" spans="1:9">
      <c r="B4"/>
      <c r="C4"/>
      <c r="D4"/>
      <c r="E4"/>
      <c r="F4"/>
      <c r="G4"/>
      <c r="H4"/>
    </row>
    <row r="5" spans="1:9">
      <c r="B5" s="32"/>
      <c r="C5" s="32" t="s">
        <v>253</v>
      </c>
      <c r="D5"/>
      <c r="E5"/>
      <c r="F5"/>
      <c r="G5"/>
      <c r="H5"/>
    </row>
    <row r="6" spans="1:9" ht="66">
      <c r="A6" s="21" t="s">
        <v>5</v>
      </c>
      <c r="B6" s="21" t="s">
        <v>6</v>
      </c>
      <c r="C6" s="26" t="s">
        <v>7</v>
      </c>
      <c r="D6" s="21" t="s">
        <v>8</v>
      </c>
      <c r="E6" s="21" t="s">
        <v>9</v>
      </c>
      <c r="F6" s="21" t="s">
        <v>114</v>
      </c>
      <c r="G6" s="21" t="s">
        <v>10</v>
      </c>
      <c r="H6" s="21" t="s">
        <v>114</v>
      </c>
      <c r="I6" s="21" t="s">
        <v>10</v>
      </c>
    </row>
    <row r="7" spans="1:9" ht="26.4">
      <c r="A7" s="18">
        <v>20</v>
      </c>
      <c r="B7" s="23" t="s">
        <v>116</v>
      </c>
      <c r="C7" s="24" t="s">
        <v>52</v>
      </c>
      <c r="D7" s="18" t="s">
        <v>53</v>
      </c>
      <c r="E7" s="18">
        <v>3000</v>
      </c>
      <c r="F7" s="34">
        <v>50</v>
      </c>
      <c r="G7" s="18">
        <f t="shared" ref="G7:G8" si="0">E7*F7</f>
        <v>150000</v>
      </c>
      <c r="H7" s="34">
        <v>49.95</v>
      </c>
      <c r="I7" s="17">
        <f>H7*E7</f>
        <v>149850</v>
      </c>
    </row>
    <row r="8" spans="1:9">
      <c r="A8" s="18">
        <v>47</v>
      </c>
      <c r="B8" s="23" t="s">
        <v>95</v>
      </c>
      <c r="C8" s="24" t="s">
        <v>96</v>
      </c>
      <c r="D8" s="18" t="s">
        <v>24</v>
      </c>
      <c r="E8" s="18">
        <v>50000</v>
      </c>
      <c r="F8" s="34">
        <v>13.62</v>
      </c>
      <c r="G8" s="18">
        <f t="shared" si="0"/>
        <v>681000</v>
      </c>
      <c r="H8" s="34">
        <v>9.86</v>
      </c>
      <c r="I8" s="17">
        <f>H8*E8</f>
        <v>493000</v>
      </c>
    </row>
    <row r="9" spans="1:9">
      <c r="A9" s="18"/>
      <c r="B9" s="68"/>
      <c r="C9" s="69"/>
      <c r="D9" s="69"/>
      <c r="E9" s="69"/>
      <c r="F9" s="70"/>
      <c r="G9" s="19">
        <f>SUM(G7:G8)</f>
        <v>831000</v>
      </c>
      <c r="H9" s="18"/>
      <c r="I9" s="17">
        <f>SUM(I7:I8)</f>
        <v>642850</v>
      </c>
    </row>
    <row r="10" spans="1:9">
      <c r="A10" s="29"/>
      <c r="B10" s="29"/>
      <c r="D10" s="29"/>
      <c r="E10" s="29"/>
      <c r="F10" s="29"/>
      <c r="G10" s="29"/>
      <c r="H10" s="29"/>
    </row>
    <row r="11" spans="1:9">
      <c r="A11" s="29"/>
      <c r="B11" s="29"/>
      <c r="D11" s="29"/>
      <c r="E11" s="29"/>
      <c r="F11" s="29"/>
      <c r="G11" s="29"/>
      <c r="H11" s="29"/>
    </row>
    <row r="12" spans="1:9">
      <c r="A12" s="29"/>
      <c r="B12" s="29"/>
      <c r="D12" s="29"/>
      <c r="E12" s="29"/>
      <c r="F12" s="29"/>
      <c r="G12" s="29"/>
      <c r="H12" s="29"/>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sheetData>
  <mergeCells count="2">
    <mergeCell ref="D1:G1"/>
    <mergeCell ref="B9:F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43"/>
  <sheetViews>
    <sheetView workbookViewId="0">
      <selection activeCell="D1" sqref="D1:G1"/>
    </sheetView>
  </sheetViews>
  <sheetFormatPr defaultRowHeight="14.4"/>
  <cols>
    <col min="1" max="1" width="5.21875" style="22" customWidth="1"/>
    <col min="2" max="2" width="15.5546875" style="22" customWidth="1"/>
    <col min="3" max="3" width="46.21875" style="29" customWidth="1"/>
    <col min="4" max="8" width="8.88671875" style="22"/>
  </cols>
  <sheetData>
    <row r="1" spans="1:9">
      <c r="D1" s="67"/>
      <c r="E1" s="67"/>
      <c r="F1" s="67"/>
      <c r="G1" s="67"/>
    </row>
    <row r="2" spans="1:9">
      <c r="B2" s="32"/>
      <c r="C2" s="32"/>
      <c r="D2"/>
      <c r="E2"/>
      <c r="F2"/>
      <c r="G2"/>
      <c r="H2"/>
    </row>
    <row r="3" spans="1:9">
      <c r="B3" s="32"/>
      <c r="C3" s="32"/>
      <c r="D3"/>
      <c r="E3"/>
      <c r="F3"/>
      <c r="G3"/>
      <c r="H3"/>
    </row>
    <row r="4" spans="1:9">
      <c r="B4"/>
      <c r="C4"/>
      <c r="D4"/>
      <c r="E4"/>
      <c r="F4"/>
      <c r="G4"/>
      <c r="H4"/>
    </row>
    <row r="5" spans="1:9">
      <c r="B5" s="32"/>
      <c r="C5" s="32" t="s">
        <v>231</v>
      </c>
      <c r="D5"/>
      <c r="E5"/>
      <c r="F5"/>
      <c r="G5"/>
      <c r="H5"/>
    </row>
    <row r="6" spans="1:9" ht="66">
      <c r="A6" s="21" t="s">
        <v>5</v>
      </c>
      <c r="B6" s="21" t="s">
        <v>6</v>
      </c>
      <c r="C6" s="26" t="s">
        <v>7</v>
      </c>
      <c r="D6" s="21" t="s">
        <v>8</v>
      </c>
      <c r="E6" s="21" t="s">
        <v>9</v>
      </c>
      <c r="F6" s="21" t="s">
        <v>114</v>
      </c>
      <c r="G6" s="21" t="s">
        <v>10</v>
      </c>
      <c r="H6" s="21" t="s">
        <v>114</v>
      </c>
      <c r="I6" s="21" t="s">
        <v>10</v>
      </c>
    </row>
    <row r="7" spans="1:9">
      <c r="A7" s="18">
        <v>18</v>
      </c>
      <c r="B7" s="18" t="s">
        <v>48</v>
      </c>
      <c r="C7" s="24" t="s">
        <v>50</v>
      </c>
      <c r="D7" s="18" t="s">
        <v>24</v>
      </c>
      <c r="E7" s="18">
        <v>800</v>
      </c>
      <c r="F7" s="34">
        <v>585</v>
      </c>
      <c r="G7" s="18">
        <f t="shared" ref="G7:G8" si="0">E7*F7</f>
        <v>468000</v>
      </c>
      <c r="H7" s="34">
        <v>430</v>
      </c>
      <c r="I7" s="17">
        <f>H7*E7</f>
        <v>344000</v>
      </c>
    </row>
    <row r="8" spans="1:9" ht="52.8">
      <c r="A8" s="18">
        <v>24</v>
      </c>
      <c r="B8" s="18" t="s">
        <v>58</v>
      </c>
      <c r="C8" s="24" t="s">
        <v>59</v>
      </c>
      <c r="D8" s="18" t="s">
        <v>24</v>
      </c>
      <c r="E8" s="18">
        <v>5000</v>
      </c>
      <c r="F8" s="34">
        <v>770</v>
      </c>
      <c r="G8" s="18">
        <f t="shared" si="0"/>
        <v>3850000</v>
      </c>
      <c r="H8" s="34">
        <v>425</v>
      </c>
      <c r="I8" s="17">
        <f>H8*E8</f>
        <v>2125000</v>
      </c>
    </row>
    <row r="9" spans="1:9">
      <c r="A9" s="18"/>
      <c r="B9" s="68"/>
      <c r="C9" s="69"/>
      <c r="D9" s="69"/>
      <c r="E9" s="69"/>
      <c r="F9" s="70"/>
      <c r="G9" s="19">
        <f>SUM(G7:G8)</f>
        <v>4318000</v>
      </c>
      <c r="H9" s="18"/>
      <c r="I9" s="43">
        <f>SUM(I7:I8)</f>
        <v>2469000</v>
      </c>
    </row>
    <row r="10" spans="1:9">
      <c r="A10" s="29"/>
      <c r="B10" s="29"/>
      <c r="D10" s="29"/>
      <c r="E10" s="29"/>
      <c r="F10" s="29"/>
      <c r="G10" s="29"/>
      <c r="H10" s="29"/>
    </row>
    <row r="11" spans="1:9">
      <c r="A11" s="29"/>
      <c r="B11" s="29"/>
      <c r="D11" s="29"/>
      <c r="E11" s="29"/>
      <c r="F11" s="29"/>
      <c r="G11" s="29"/>
      <c r="H11" s="29"/>
    </row>
    <row r="12" spans="1:9">
      <c r="A12" s="29"/>
      <c r="B12" s="29"/>
      <c r="D12" s="29"/>
      <c r="E12" s="29"/>
      <c r="F12" s="29"/>
      <c r="G12" s="29"/>
      <c r="H12" s="29"/>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sheetData>
  <mergeCells count="2">
    <mergeCell ref="D1:G1"/>
    <mergeCell ref="B9:F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I45"/>
  <sheetViews>
    <sheetView workbookViewId="0">
      <selection activeCell="A5" sqref="A5:I11"/>
    </sheetView>
  </sheetViews>
  <sheetFormatPr defaultRowHeight="14.4"/>
  <cols>
    <col min="1" max="1" width="5.21875" style="22" customWidth="1"/>
    <col min="2" max="2" width="15.5546875" style="22" customWidth="1"/>
    <col min="3" max="3" width="46.21875" style="29" customWidth="1"/>
    <col min="4" max="8" width="8.88671875" style="22"/>
    <col min="9" max="9" width="13.5546875" customWidth="1"/>
  </cols>
  <sheetData>
    <row r="1" spans="1:9">
      <c r="D1" s="67"/>
      <c r="E1" s="67"/>
      <c r="F1" s="67"/>
      <c r="G1" s="67"/>
    </row>
    <row r="2" spans="1:9">
      <c r="B2" s="32"/>
      <c r="C2" s="32"/>
      <c r="D2" s="60"/>
      <c r="E2" s="60"/>
      <c r="F2" s="60"/>
      <c r="G2" s="60"/>
    </row>
    <row r="3" spans="1:9">
      <c r="B3" s="32"/>
      <c r="C3" s="32"/>
      <c r="D3" s="60"/>
      <c r="E3" s="60"/>
      <c r="F3" s="60"/>
      <c r="G3" s="60"/>
    </row>
    <row r="4" spans="1:9">
      <c r="B4" s="60"/>
      <c r="C4" s="60"/>
      <c r="D4" s="60"/>
      <c r="E4" s="60"/>
      <c r="F4" s="60"/>
      <c r="G4" s="60"/>
    </row>
    <row r="5" spans="1:9">
      <c r="B5" s="32"/>
      <c r="C5" s="32" t="s">
        <v>238</v>
      </c>
      <c r="D5" s="61" t="s">
        <v>254</v>
      </c>
      <c r="E5" s="61"/>
      <c r="F5" s="61"/>
      <c r="G5" s="61"/>
    </row>
    <row r="6" spans="1:9" s="46" customFormat="1" ht="66.599999999999994">
      <c r="A6" s="44" t="s">
        <v>5</v>
      </c>
      <c r="B6" s="44" t="s">
        <v>6</v>
      </c>
      <c r="C6" s="45" t="s">
        <v>7</v>
      </c>
      <c r="D6" s="44" t="s">
        <v>8</v>
      </c>
      <c r="E6" s="44" t="s">
        <v>9</v>
      </c>
      <c r="F6" s="44" t="s">
        <v>114</v>
      </c>
      <c r="G6" s="44" t="s">
        <v>10</v>
      </c>
      <c r="H6" s="44" t="s">
        <v>114</v>
      </c>
      <c r="I6" s="44" t="s">
        <v>10</v>
      </c>
    </row>
    <row r="7" spans="1:9" ht="66">
      <c r="A7" s="18">
        <v>4</v>
      </c>
      <c r="B7" s="18" t="s">
        <v>20</v>
      </c>
      <c r="C7" s="24" t="s">
        <v>21</v>
      </c>
      <c r="D7" s="18" t="s">
        <v>19</v>
      </c>
      <c r="E7" s="18">
        <v>1000</v>
      </c>
      <c r="F7" s="34">
        <v>1130</v>
      </c>
      <c r="G7" s="18">
        <f t="shared" ref="G7:G10" si="0">E7*F7</f>
        <v>1130000</v>
      </c>
      <c r="H7" s="34">
        <v>605</v>
      </c>
      <c r="I7" s="17">
        <f>H7*E7</f>
        <v>605000</v>
      </c>
    </row>
    <row r="8" spans="1:9" ht="26.4">
      <c r="A8" s="18">
        <v>38</v>
      </c>
      <c r="B8" s="18" t="s">
        <v>78</v>
      </c>
      <c r="C8" s="24" t="s">
        <v>79</v>
      </c>
      <c r="D8" s="18" t="s">
        <v>80</v>
      </c>
      <c r="E8" s="18">
        <v>30</v>
      </c>
      <c r="F8" s="34">
        <v>18550</v>
      </c>
      <c r="G8" s="18">
        <f t="shared" si="0"/>
        <v>556500</v>
      </c>
      <c r="H8" s="34">
        <v>14350</v>
      </c>
      <c r="I8" s="17">
        <f t="shared" ref="I8:I10" si="1">H8*E8</f>
        <v>430500</v>
      </c>
    </row>
    <row r="9" spans="1:9" ht="26.4">
      <c r="A9" s="18">
        <v>39</v>
      </c>
      <c r="B9" s="18" t="s">
        <v>78</v>
      </c>
      <c r="C9" s="24" t="s">
        <v>81</v>
      </c>
      <c r="D9" s="18" t="s">
        <v>80</v>
      </c>
      <c r="E9" s="18">
        <v>70</v>
      </c>
      <c r="F9" s="34">
        <v>12600</v>
      </c>
      <c r="G9" s="18">
        <f t="shared" si="0"/>
        <v>882000</v>
      </c>
      <c r="H9" s="34">
        <v>10900</v>
      </c>
      <c r="I9" s="17">
        <f t="shared" si="1"/>
        <v>763000</v>
      </c>
    </row>
    <row r="10" spans="1:9" ht="26.4">
      <c r="A10" s="18">
        <v>40</v>
      </c>
      <c r="B10" s="18" t="s">
        <v>78</v>
      </c>
      <c r="C10" s="24" t="s">
        <v>82</v>
      </c>
      <c r="D10" s="18" t="s">
        <v>80</v>
      </c>
      <c r="E10" s="18">
        <v>25</v>
      </c>
      <c r="F10" s="34">
        <v>5935</v>
      </c>
      <c r="G10" s="18">
        <f t="shared" si="0"/>
        <v>148375</v>
      </c>
      <c r="H10" s="34">
        <v>5300</v>
      </c>
      <c r="I10" s="17">
        <f t="shared" si="1"/>
        <v>132500</v>
      </c>
    </row>
    <row r="11" spans="1:9">
      <c r="A11" s="18"/>
      <c r="B11" s="68"/>
      <c r="C11" s="69"/>
      <c r="D11" s="69"/>
      <c r="E11" s="69"/>
      <c r="F11" s="70"/>
      <c r="G11" s="19">
        <f>SUM(G7:G10)</f>
        <v>2716875</v>
      </c>
      <c r="H11" s="18"/>
      <c r="I11" s="43">
        <f>SUM(I7:I10)</f>
        <v>1931000</v>
      </c>
    </row>
    <row r="12" spans="1:9">
      <c r="A12" s="29"/>
      <c r="B12" s="29"/>
      <c r="D12" s="29"/>
      <c r="E12" s="29"/>
      <c r="F12" s="29"/>
      <c r="G12" s="29"/>
      <c r="H12" s="29"/>
    </row>
    <row r="13" spans="1:9">
      <c r="A13" s="29"/>
      <c r="B13" s="29"/>
      <c r="D13" s="29"/>
      <c r="E13" s="29"/>
      <c r="F13" s="29"/>
      <c r="G13" s="29"/>
      <c r="H13" s="29"/>
    </row>
    <row r="14" spans="1:9">
      <c r="A14" s="29"/>
      <c r="B14" s="29"/>
      <c r="D14" s="29"/>
      <c r="E14" s="29"/>
      <c r="F14" s="29"/>
      <c r="G14" s="29"/>
      <c r="H14" s="29"/>
    </row>
    <row r="15" spans="1:9">
      <c r="A15" s="29"/>
      <c r="B15" s="29"/>
      <c r="D15" s="29"/>
      <c r="E15" s="29"/>
      <c r="F15" s="29"/>
      <c r="G15" s="29"/>
      <c r="H15" s="29"/>
    </row>
    <row r="16" spans="1:9">
      <c r="A16" s="29"/>
      <c r="B16" s="29"/>
      <c r="D16" s="29"/>
      <c r="E16" s="29"/>
      <c r="F16" s="29"/>
      <c r="G16" s="29"/>
      <c r="H16" s="29"/>
    </row>
    <row r="17" spans="1:8">
      <c r="A17" s="29"/>
      <c r="B17" s="29"/>
      <c r="D17" s="29"/>
      <c r="E17" s="29"/>
      <c r="F17" s="29"/>
      <c r="G17" s="29"/>
      <c r="H17" s="29"/>
    </row>
    <row r="18" spans="1:8">
      <c r="A18" s="29"/>
      <c r="B18" s="29"/>
      <c r="D18" s="29"/>
      <c r="E18" s="29"/>
      <c r="F18" s="29"/>
      <c r="G18" s="29"/>
      <c r="H18" s="29"/>
    </row>
    <row r="19" spans="1:8">
      <c r="A19" s="29"/>
      <c r="B19" s="29"/>
      <c r="D19" s="29"/>
      <c r="E19" s="29"/>
      <c r="F19" s="29"/>
      <c r="G19" s="29"/>
      <c r="H19" s="29"/>
    </row>
    <row r="20" spans="1:8">
      <c r="A20" s="29"/>
      <c r="B20" s="29"/>
      <c r="D20" s="29"/>
      <c r="E20" s="29"/>
      <c r="F20" s="29"/>
      <c r="G20" s="29"/>
      <c r="H20" s="29"/>
    </row>
    <row r="21" spans="1:8">
      <c r="A21" s="29"/>
      <c r="B21" s="29"/>
      <c r="D21" s="29"/>
      <c r="E21" s="29"/>
      <c r="F21" s="29"/>
      <c r="G21" s="29"/>
      <c r="H21" s="29"/>
    </row>
    <row r="22" spans="1:8">
      <c r="A22" s="29"/>
      <c r="B22" s="29"/>
      <c r="D22" s="29"/>
      <c r="E22" s="29"/>
      <c r="F22" s="29"/>
      <c r="G22" s="29"/>
      <c r="H22" s="29"/>
    </row>
    <row r="23" spans="1:8">
      <c r="A23" s="29"/>
      <c r="B23" s="29"/>
      <c r="D23" s="29"/>
      <c r="E23" s="29"/>
      <c r="F23" s="29"/>
      <c r="G23" s="29"/>
      <c r="H23" s="29"/>
    </row>
    <row r="24" spans="1:8">
      <c r="A24" s="29"/>
      <c r="B24" s="29"/>
      <c r="D24" s="29"/>
      <c r="E24" s="29"/>
      <c r="F24" s="29"/>
      <c r="G24" s="29"/>
      <c r="H24" s="29"/>
    </row>
    <row r="25" spans="1:8">
      <c r="A25" s="29"/>
      <c r="B25" s="29"/>
      <c r="D25" s="29"/>
      <c r="E25" s="29"/>
      <c r="F25" s="29"/>
      <c r="G25" s="29"/>
      <c r="H25" s="29"/>
    </row>
    <row r="26" spans="1:8">
      <c r="A26" s="29"/>
      <c r="B26" s="29"/>
      <c r="D26" s="29"/>
      <c r="E26" s="29"/>
      <c r="F26" s="29"/>
      <c r="G26" s="29"/>
      <c r="H26" s="29"/>
    </row>
    <row r="27" spans="1:8">
      <c r="A27" s="29"/>
      <c r="B27" s="29"/>
      <c r="D27" s="29"/>
      <c r="E27" s="29"/>
      <c r="F27" s="29"/>
      <c r="G27" s="29"/>
      <c r="H27" s="29"/>
    </row>
    <row r="28" spans="1:8">
      <c r="A28" s="29"/>
      <c r="B28" s="29"/>
      <c r="D28" s="29"/>
      <c r="E28" s="29"/>
      <c r="F28" s="29"/>
      <c r="G28" s="29"/>
      <c r="H28" s="29"/>
    </row>
    <row r="29" spans="1:8">
      <c r="A29" s="29"/>
      <c r="B29" s="29"/>
      <c r="D29" s="29"/>
      <c r="E29" s="29"/>
      <c r="F29" s="29"/>
      <c r="G29" s="29"/>
      <c r="H29" s="29"/>
    </row>
    <row r="30" spans="1:8">
      <c r="A30" s="29"/>
      <c r="B30" s="29"/>
      <c r="D30" s="29"/>
      <c r="E30" s="29"/>
      <c r="F30" s="29"/>
      <c r="G30" s="29"/>
      <c r="H30" s="29"/>
    </row>
    <row r="31" spans="1:8">
      <c r="A31" s="29"/>
      <c r="B31" s="29"/>
      <c r="D31" s="29"/>
      <c r="E31" s="29"/>
      <c r="F31" s="29"/>
      <c r="G31" s="29"/>
      <c r="H31" s="29"/>
    </row>
    <row r="32" spans="1:8">
      <c r="A32" s="29"/>
      <c r="B32" s="29"/>
      <c r="D32" s="29"/>
      <c r="E32" s="29"/>
      <c r="F32" s="29"/>
      <c r="G32" s="29"/>
      <c r="H32" s="29"/>
    </row>
    <row r="33" spans="1:8">
      <c r="A33" s="29"/>
      <c r="B33" s="29"/>
      <c r="D33" s="29"/>
      <c r="E33" s="29"/>
      <c r="F33" s="29"/>
      <c r="G33" s="29"/>
      <c r="H33" s="29"/>
    </row>
    <row r="34" spans="1:8">
      <c r="A34" s="29"/>
      <c r="B34" s="29"/>
      <c r="D34" s="29"/>
      <c r="E34" s="29"/>
      <c r="F34" s="29"/>
      <c r="G34" s="29"/>
      <c r="H34" s="29"/>
    </row>
    <row r="35" spans="1:8">
      <c r="A35" s="29"/>
      <c r="B35" s="29"/>
      <c r="D35" s="29"/>
      <c r="E35" s="29"/>
      <c r="F35" s="29"/>
      <c r="G35" s="29"/>
      <c r="H35" s="29"/>
    </row>
    <row r="36" spans="1:8">
      <c r="A36" s="29"/>
      <c r="B36" s="29"/>
      <c r="D36" s="29"/>
      <c r="E36" s="29"/>
      <c r="F36" s="29"/>
      <c r="G36" s="29"/>
      <c r="H36" s="29"/>
    </row>
    <row r="37" spans="1:8">
      <c r="A37" s="29"/>
      <c r="B37" s="29"/>
      <c r="D37" s="29"/>
      <c r="E37" s="29"/>
      <c r="F37" s="29"/>
      <c r="G37" s="29"/>
      <c r="H37" s="29"/>
    </row>
    <row r="38" spans="1:8">
      <c r="A38" s="29"/>
      <c r="B38" s="29"/>
      <c r="D38" s="29"/>
      <c r="E38" s="29"/>
      <c r="F38" s="29"/>
      <c r="G38" s="29"/>
      <c r="H38" s="29"/>
    </row>
    <row r="39" spans="1:8">
      <c r="A39" s="29"/>
      <c r="B39" s="29"/>
      <c r="D39" s="29"/>
      <c r="E39" s="29"/>
      <c r="F39" s="29"/>
      <c r="G39" s="29"/>
      <c r="H39" s="29"/>
    </row>
    <row r="40" spans="1:8">
      <c r="A40" s="29"/>
      <c r="B40" s="29"/>
      <c r="D40" s="29"/>
      <c r="E40" s="29"/>
      <c r="F40" s="29"/>
      <c r="G40" s="29"/>
      <c r="H40" s="29"/>
    </row>
    <row r="41" spans="1:8">
      <c r="A41" s="29"/>
      <c r="B41" s="29"/>
      <c r="D41" s="29"/>
      <c r="E41" s="29"/>
      <c r="F41" s="29"/>
      <c r="G41" s="29"/>
      <c r="H41" s="29"/>
    </row>
    <row r="42" spans="1:8">
      <c r="A42" s="29"/>
      <c r="B42" s="29"/>
      <c r="D42" s="29"/>
      <c r="E42" s="29"/>
      <c r="F42" s="29"/>
      <c r="G42" s="29"/>
      <c r="H42" s="29"/>
    </row>
    <row r="43" spans="1:8">
      <c r="A43" s="29"/>
      <c r="B43" s="29"/>
      <c r="D43" s="29"/>
      <c r="E43" s="29"/>
      <c r="F43" s="29"/>
      <c r="G43" s="29"/>
      <c r="H43" s="29"/>
    </row>
    <row r="44" spans="1:8">
      <c r="A44" s="29"/>
      <c r="B44" s="29"/>
      <c r="D44" s="29"/>
      <c r="E44" s="29"/>
      <c r="F44" s="29"/>
      <c r="G44" s="29"/>
      <c r="H44" s="29"/>
    </row>
    <row r="45" spans="1:8">
      <c r="A45" s="29"/>
      <c r="B45" s="29"/>
      <c r="D45" s="29"/>
      <c r="E45" s="29"/>
      <c r="F45" s="29"/>
      <c r="G45" s="29"/>
      <c r="H45" s="29"/>
    </row>
  </sheetData>
  <mergeCells count="6">
    <mergeCell ref="B11:F11"/>
    <mergeCell ref="D1:G1"/>
    <mergeCell ref="D2:G2"/>
    <mergeCell ref="D3:G3"/>
    <mergeCell ref="B4:G4"/>
    <mergeCell ref="D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ИМН русск яз</vt:lpstr>
      <vt:lpstr>ИМН гос яз</vt:lpstr>
      <vt:lpstr>ТОО " Перформер Компани"</vt:lpstr>
      <vt:lpstr>не раз лс</vt:lpstr>
      <vt:lpstr>ТОО «СЛК Групп НС»</vt:lpstr>
      <vt:lpstr>ТОО "БМ plus KZ</vt:lpstr>
      <vt:lpstr>ТОо "Альянс Фарм"</vt:lpstr>
      <vt:lpstr>ТОО "Ангрофарм-НС"</vt:lpstr>
      <vt:lpstr>ТОО «Казахстан-Мед-Дез»</vt:lpstr>
      <vt:lpstr>ТОО A.N.P</vt:lpstr>
      <vt:lpstr>" ТОО Medintel Cоmpany"</vt:lpstr>
      <vt:lpstr>ТОО "САПА Мед Астана"</vt:lpstr>
      <vt:lpstr>ТОО "Дарен Мед"</vt:lpstr>
      <vt:lpstr>ТОО "Альянс"</vt:lpstr>
      <vt:lpstr>ТОО "Starle</vt:lpstr>
      <vt:lpstr>ТОО "НПФ "Медикал Проджект"</vt:lpstr>
      <vt:lpstr>ТОО «Арша»</vt:lpstr>
      <vt:lpstr>ТОО «Росфарма»</vt:lpstr>
      <vt:lpstr>Лист19</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ПользовательПК</dc:creator>
  <cp:lastModifiedBy>ПользовательПК</cp:lastModifiedBy>
  <cp:lastPrinted>2021-03-08T00:25:30Z</cp:lastPrinted>
  <dcterms:created xsi:type="dcterms:W3CDTF">2021-02-11T11:39:29Z</dcterms:created>
  <dcterms:modified xsi:type="dcterms:W3CDTF">2021-03-11T05:57:23Z</dcterms:modified>
</cp:coreProperties>
</file>