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d83\Desktop\Таня работа\ИМН новое протокол\"/>
    </mc:Choice>
  </mc:AlternateContent>
  <bookViews>
    <workbookView xWindow="0" yWindow="0" windowWidth="28800" windowHeight="12300" activeTab="1"/>
  </bookViews>
  <sheets>
    <sheet name="гос.яз." sheetId="3" r:id="rId1"/>
    <sheet name="русс.яз." sheetId="1" r:id="rId2"/>
  </sheets>
  <calcPr calcId="162913"/>
</workbook>
</file>

<file path=xl/calcChain.xml><?xml version="1.0" encoding="utf-8"?>
<calcChain xmlns="http://schemas.openxmlformats.org/spreadsheetml/2006/main">
  <c r="G52" i="3" l="1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53" i="3" s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3" i="1"/>
  <c r="G53" i="1" l="1"/>
</calcChain>
</file>

<file path=xl/sharedStrings.xml><?xml version="1.0" encoding="utf-8"?>
<sst xmlns="http://schemas.openxmlformats.org/spreadsheetml/2006/main" count="340" uniqueCount="195">
  <si>
    <t>Ед.изм.</t>
  </si>
  <si>
    <t>Сумма</t>
  </si>
  <si>
    <t xml:space="preserve"> Датчик сатурации </t>
  </si>
  <si>
    <t>Oxipobe DM -300 многоразовый</t>
  </si>
  <si>
    <t>Апликатор</t>
  </si>
  <si>
    <t>Applicator plastic viscose  tip 2,5*150 mm</t>
  </si>
  <si>
    <t xml:space="preserve">Гель </t>
  </si>
  <si>
    <t>канистра</t>
  </si>
  <si>
    <t>Газоотводная трубка</t>
  </si>
  <si>
    <t>штука</t>
  </si>
  <si>
    <t>№8 одноразовая</t>
  </si>
  <si>
    <t>№10 одноразовая</t>
  </si>
  <si>
    <t xml:space="preserve">Датчик </t>
  </si>
  <si>
    <t>Датчик неонатальный  потока</t>
  </si>
  <si>
    <t>Неонатальный датчик потока</t>
  </si>
  <si>
    <t>Неонатальный датчик потока REF 8410185</t>
  </si>
  <si>
    <t>Дозатор</t>
  </si>
  <si>
    <t>Жгут эластичный на застежке</t>
  </si>
  <si>
    <t>Игла со срезом Квинке для спинальной анестезии и диагностической люмбальной пункции СПИНОКАН 22G (для иглы 40мм.)</t>
  </si>
  <si>
    <t xml:space="preserve">Иглы любальные </t>
  </si>
  <si>
    <t>функций 24G</t>
  </si>
  <si>
    <t>Кинезиотейп 5 см*5 м</t>
  </si>
  <si>
    <t>Касета</t>
  </si>
  <si>
    <t>Лейкопластырь</t>
  </si>
  <si>
    <t xml:space="preserve">Пакет  полиэтиленовый для сбора , хранения и удаления медицинских отходов </t>
  </si>
  <si>
    <t xml:space="preserve">Система </t>
  </si>
  <si>
    <t>для инфузомата, одноразовая</t>
  </si>
  <si>
    <t>Система - бабочка для вакутейнера</t>
  </si>
  <si>
    <t>Стилет (проводник) для интубации №14</t>
  </si>
  <si>
    <t>Стилет (проводник) для интубации №6</t>
  </si>
  <si>
    <t>Тест-Азопирам</t>
  </si>
  <si>
    <t>№3 тест азопирама на 1000 определений</t>
  </si>
  <si>
    <t>Детская манжета 35,5 х 10 см (размер бицепса 13 - 20 см). Автоматический тонометр для самостоятельного</t>
  </si>
  <si>
    <t>Трахестомическая трубка с манжеткой одноразовая</t>
  </si>
  <si>
    <t>Трахестомическая трубка с манжеткой одноразовая №3</t>
  </si>
  <si>
    <t>Трахестомическая трубка с манжеткой одноразовая №3,5</t>
  </si>
  <si>
    <t>Трахестомическая трубка с манжеткой одноразовая №4</t>
  </si>
  <si>
    <t xml:space="preserve">Шприцы </t>
  </si>
  <si>
    <t>1,0 инсулиновые со съемной иглой одноразовые 30G X1/2</t>
  </si>
  <si>
    <t xml:space="preserve">Эндотрахеальные трубки </t>
  </si>
  <si>
    <t>Рулон комбинированый</t>
  </si>
  <si>
    <t>200*200</t>
  </si>
  <si>
    <t>рул</t>
  </si>
  <si>
    <t>150*200</t>
  </si>
  <si>
    <t>Соска</t>
  </si>
  <si>
    <t>Молочная латексная в индивидуальной упаковке</t>
  </si>
  <si>
    <t>Клинок для ларингоскопа №00 изогнутый</t>
  </si>
  <si>
    <t>Шовный материал (нитки, иголки)</t>
  </si>
  <si>
    <t>Троакары со створчатым клапаном №8</t>
  </si>
  <si>
    <t>Набор дренажа  плевральной полости</t>
  </si>
  <si>
    <t>набор</t>
  </si>
  <si>
    <t>Троакары со створчатым клапаном №10</t>
  </si>
  <si>
    <t>Троакары со створчатым клапаном №12</t>
  </si>
  <si>
    <t>Троакары со створчатым клапаном №16</t>
  </si>
  <si>
    <t xml:space="preserve"> Сатурации датчигі</t>
  </si>
  <si>
    <t xml:space="preserve"> көп рет қолданылатын Oxipobe DM -300</t>
  </si>
  <si>
    <t>дана</t>
  </si>
  <si>
    <t>Сатурации датчигі</t>
  </si>
  <si>
    <t xml:space="preserve">Бір рет қолданылатын Oxipobe DM -200 </t>
  </si>
  <si>
    <t>УДЗ арналған   канистра 5000 гр</t>
  </si>
  <si>
    <t>Газ бұру түтігі</t>
  </si>
  <si>
    <t>№8 бір рет қолданылатын</t>
  </si>
  <si>
    <t>№10 бір рет қолданылатын</t>
  </si>
  <si>
    <t>Неонаталды ағын датчигі</t>
  </si>
  <si>
    <t>Неонаталды ағын датчигі REF 8410185</t>
  </si>
  <si>
    <t>Контактісіз сенсорлы дозатор қабырғаға + колбе дезинфекциялау құралы,</t>
  </si>
  <si>
    <t>Түймесі бар серпімді жгут</t>
  </si>
  <si>
    <t>Қан тоқтататын жгут көктамырішілік манипуляцияларды жүргізу кезінде көктамыр қанының айналымын шектеуге арналған. Қысқыш құрылғы қысу күшін реттеуге және сығылған ілмекті бірден ажыратуға мүмкіндік береді. Балаларға арналған  өлшемі 35см х2,5см.</t>
  </si>
  <si>
    <t>Жұлын анестезиясы және диагностикалық люмбальды пункцияға арналған Квинке кесігі бар ине СПИНОКАН 22G (инеге арналған 40мм.)</t>
  </si>
  <si>
    <t xml:space="preserve"> MAQUET Servo-I  аппаратына арналған оттегі  датчигі</t>
  </si>
  <si>
    <t xml:space="preserve"> MAQUET Servo-I  аппаратына арналған кассета</t>
  </si>
  <si>
    <t>Г класындағы пакет 500*600 ақ, тығыздығы 40мкл, Уытты қауіпті медициналық қалдықтарды жинауға, сақтауға және жоюға арналған полиэтилен пакет 1 — 4  қауіптілік класы 1 — 4. Бұл топқа қолдануға жарамайтын дәрілік, диагностикалық, дезинфекциялық құралдар жатады.</t>
  </si>
  <si>
    <t>Пакеттің материалы ПНД, тығыздығы 40 мкр.   А класы, 700*1100 Уытты қауіпті медициналық қалдықтарды жинауға, сақтауға және жоюға арналған полиэтилен пакет 1 — 4  қауіптілік класы. Бұл топқа қолдануға жарамайтын дәрілік, диагностикалық, дезинфекциялық құралдар жатады. Құрамында сынап бар заттар, приборлар мен құрылғылар (соның ішінде энергия үнемдегіш жүйелер). Фармацевтикалық өндірістегі шикізат пен өнімдер.</t>
  </si>
  <si>
    <t xml:space="preserve"> инфузоматқа арналған, бір рет қолданылатын система</t>
  </si>
  <si>
    <t>Система - көбелек,  вакутейнерге арналған</t>
  </si>
  <si>
    <t xml:space="preserve"> өлшемі 25G,бір рет қолданылатын</t>
  </si>
  <si>
    <t>орама</t>
  </si>
  <si>
    <t>интубацияға арналған стилет (ұзындығы: 365 мм) түтікшелерге арналған №8.5-9 мм</t>
  </si>
  <si>
    <t>интубацияға арналған стилет (ұзындығы: 225 мм)    эндотрахеал. түтікшелерге арналған №2.5-4.5 мм</t>
  </si>
  <si>
    <t>№3 тест азопирам    1000 анықтауға арналған</t>
  </si>
  <si>
    <t>Тонометр автомат, электронды</t>
  </si>
  <si>
    <t xml:space="preserve">балаларға арналған манжет  35,5 х 10 см  бицепс өлшемі 13 - 20 см).  </t>
  </si>
  <si>
    <t>Трахестомиялық түтікше,  манжетімен, бір рет қолданылатын</t>
  </si>
  <si>
    <t>Трахестомиялық түтікше,  манжетімен, бір рет қолданылатын №3</t>
  </si>
  <si>
    <t>Трахестомиялық түтікше,  манжетімен, бір рет қолданылатын №3,5</t>
  </si>
  <si>
    <t>Трахестомиялық түтікше,  манжетімен, бір рет қолданылатын №4</t>
  </si>
  <si>
    <t>Шприцтер</t>
  </si>
  <si>
    <t>3  компонентті 5 мл, бір реттік</t>
  </si>
  <si>
    <t>3  компонентті 10 мл, бірреттік</t>
  </si>
  <si>
    <t>3  компонентті 20 мл, бір реттік</t>
  </si>
  <si>
    <t>1,0 инсулин., алмалы салмалы инесі бар,    бір реттік  30G X1/2</t>
  </si>
  <si>
    <t>Эндотрахеал. түтікшелер</t>
  </si>
  <si>
    <t>Эндотрахеалдық медициналық түтікше, бір реттік стерильді №3,0   манжетімен</t>
  </si>
  <si>
    <t>Эндотрахеалдық медициналық түтікше, бір реттік стерильді №3,5    манжетімен</t>
  </si>
  <si>
    <t>Эндотрахеалдық медициналық түтікше, бір реттік стерильді № 4,5   манжетімен</t>
  </si>
  <si>
    <t>Эндотрахеалдық медициналық түтікше, бір реттік стерильді № 4,0 манжетімен</t>
  </si>
  <si>
    <t>Аралас орам</t>
  </si>
  <si>
    <t>Латексті жеке орамада</t>
  </si>
  <si>
    <t>Ларингоскопқа арналған  №00 иілген клинок</t>
  </si>
  <si>
    <t>әмбебап ларингоскоп, жарық көзі (қыздыру шамы) клинкада, ұзындығы 65мм, биіктігі-12 мм, салмағы-0,079 кг артық емес.</t>
  </si>
  <si>
    <t xml:space="preserve"> Полипропилен 2/0-сорылмайтын синтетикалық тігіс материалы, 75 см, ине 18 мм, қисық 1/2, көк NP212</t>
  </si>
  <si>
    <t>Тігу материалы (ине, жіп)</t>
  </si>
  <si>
    <t>Полипропилен 4/0-сорылмайтын синтетикалық тігіс материалы, 75 см, ине 25 мм, қисық 1/2, көк NP212</t>
  </si>
  <si>
    <t xml:space="preserve"> №8 жармалы клапаны бар троакарлар</t>
  </si>
  <si>
    <t>Плевра қуысының дренаж жинағы</t>
  </si>
  <si>
    <t>жиынтық</t>
  </si>
  <si>
    <t>№10 жармалы клапаны бар троакарлар</t>
  </si>
  <si>
    <t xml:space="preserve"> №12 жармалы клапаны бар троакарлар</t>
  </si>
  <si>
    <t>№16 жармалы клапаны бар троакарлар</t>
  </si>
  <si>
    <t xml:space="preserve">Скальпель стерильный, однократного применения, с размером лезвий 24. Скальпели одноразовые представляют собой лезвия скальпелей, устанавливаемые наручки из пластика медицинского назначения с рифлёным упором для пальцев. Лезвие предохраняет прозрачный, легко сдвигаемый чехол. Каждый скальпель упакован в пакетик медицинского назначения, стерилизованный гамма-облучением. </t>
  </si>
  <si>
    <t>№24 скальпель</t>
  </si>
  <si>
    <t>Тонометр автоматический, электронный</t>
  </si>
  <si>
    <t xml:space="preserve">Набор реактивов для предстерилизационной очистки - Азопирам </t>
  </si>
  <si>
    <t>Стерильдеу алдындағы тазалауға арналған реактивтер жиынтығы (фенолфталеин +азопирам)</t>
  </si>
  <si>
    <t xml:space="preserve">Набор реактивов для предстерилизационной очистки    (фенолфталеин +азопирам) </t>
  </si>
  <si>
    <t>Стерильдеу алдындағы тазалауға арналған реактивтер жиынтығы-Азопирам</t>
  </si>
  <si>
    <t xml:space="preserve">Скальпель стерильный, однократного применения, с размером лезвий 20. Скальпели одноразовые представляют собой лезвия скальпелей, устанавливаемые наручки из пластика медицинского назначения с рифлёным упором для пальцев. Лезвие предохраняет прозрачный, легко сдвигаемый чехол. Каждый скальпель упакован в пакетик медицинского назначения, стерилизованный гамма-облучением. </t>
  </si>
  <si>
    <t>№20 скальпель</t>
  </si>
  <si>
    <t>Стерильді Скальпель, бір рет қолданылатын, жүздерінің мөлшері 20. Бір рет қолданылатын скальпельдер скальпельдердің жүздері , медициналық мақсаттағы пластиктен жасалған саусақтарға арналған рифленген тіреуіштер болып табылады . Жүзі мөлдір, жеңіл қозғалатын тысты сақтайды. Әрбір скальпель медициналық мақсаттағы пакетке оралған, гамма-сәулеленумен стерилденген.</t>
  </si>
  <si>
    <t>Стерильді Скальпель, бір рет қолданылатын, жүзінің өлшемі 24. Бір рет қолданылатын скальпельдер скальпельдердің жүздері , медициналық мақсаттағы пластиктен жасалған саусақтарға арналған рифленген тіреуіштер болып табылады . Жүзі мөлдір, жеңіл қозғалатын тысты сақтайды. Әрбір скальпель медициналық мақсаттағы пакетке оралған, гамма-сәулеленумен стерилденген.</t>
  </si>
  <si>
    <t>микропор 5*9,1м,бірреттік</t>
  </si>
  <si>
    <t>микропор 2,5*9,1м , бірреттік</t>
  </si>
  <si>
    <t xml:space="preserve"> ТОО "Арша"</t>
  </si>
  <si>
    <t>ТОО "Эндомед"</t>
  </si>
  <si>
    <t>ТОО "СЛК ГРУПП НС"</t>
  </si>
  <si>
    <t xml:space="preserve">ПЕРЕЧЕНЬ ЗАКУПАЕМЫХ ИЗДЕЛИЙ МЕДИЦИНСКОГО НАЗНАЧЕНИЯ (приложение 1)          </t>
  </si>
  <si>
    <t>№ лота</t>
  </si>
  <si>
    <t>Наименование ИМН</t>
  </si>
  <si>
    <t>Краткое описание или техническая характеристика</t>
  </si>
  <si>
    <t>Цена</t>
  </si>
  <si>
    <t>Кол-во</t>
  </si>
  <si>
    <t>упаковка</t>
  </si>
  <si>
    <t>рулон</t>
  </si>
  <si>
    <t>ТОО "Альянс"</t>
  </si>
  <si>
    <t>ТОО "ОСТ-ФАРМ"</t>
  </si>
  <si>
    <t>ТОО "Pharmprovide"</t>
  </si>
  <si>
    <t>ТОО "Казахстан - Мед ДЕЗ"</t>
  </si>
  <si>
    <t>ТОО "NAMADA"</t>
  </si>
  <si>
    <t>Oxipobe DM -200 одноразовый</t>
  </si>
  <si>
    <t>для УЗИ  канистра 5000 гр.</t>
  </si>
  <si>
    <t>Бесконтактный сенсорный дозатор настенный+дезинфицирующее средство в колбе</t>
  </si>
  <si>
    <t>Кинезиотейп 5см.*5м.</t>
  </si>
  <si>
    <t xml:space="preserve"> к аппарату MAQUET Servo-I  кислородный датчик </t>
  </si>
  <si>
    <t xml:space="preserve"> к аппарату MAQUET Servo-I  </t>
  </si>
  <si>
    <t>микропор 2,5*9,1 см., одноразовый</t>
  </si>
  <si>
    <t>микропор 5*9,1м.,одноразовый</t>
  </si>
  <si>
    <t xml:space="preserve">Пакет  полиэтиленовый для сбора, хранения и удаления медицинских отходов </t>
  </si>
  <si>
    <t>Пакет класс Г 500*600 белые, толщина 40 мкр., полиэтиленовый для сбора, хранения и удаления медицинских отходов для сбора, хранения и утилизации токсикологически опасных отходов 1-4 классов опасности. К ним относятся лекарственные, диагностические, дезинфицирующие средства, не подлежащие использованию.</t>
  </si>
  <si>
    <t xml:space="preserve">Пакет материал ПНД, толщина 40 мкр. класс А 700*1100 полиэтиленовый для сбора, хранения и удаления медицинских отходов для сбора, хранения и утилизации токсикологически опасных отходов 1-4 классов опасности. К ним относятся лекарственные, диагностические, дезинфицирующие средства, не подлежащие использованию. Ртуть содержащие предметы, приборы и оборудование (в том числе энергосберегающие системы освещения). Отходы сырья и продукции фармацевтических производств. </t>
  </si>
  <si>
    <t xml:space="preserve"> Размер 25G, одноразовая</t>
  </si>
  <si>
    <t>Стилет (проводник) для интубации (длина: 225 мм.) для  эндотрахеальных трубок №2.5-4.5 мм.</t>
  </si>
  <si>
    <t>3-х компонентные 5 мл., одноразовые</t>
  </si>
  <si>
    <t>3-х компонентные 10 мл., одноразовые</t>
  </si>
  <si>
    <t>3-х компонентные 20 мл., одноразовые</t>
  </si>
  <si>
    <t>Трубка эндотрахеальная медицинская, стерильная  одноразовые № 4,0 с манжетой</t>
  </si>
  <si>
    <t>Трубка эндотрахеальная медицинская, стерильная  одноразовые № 4,5 с манжетой</t>
  </si>
  <si>
    <t>Трубка эндотрахеальная медицинская, стерильная  одноразовые №3,0 с манжетой</t>
  </si>
  <si>
    <t>Трубка эндотрахеальная медицинская, стерильная  одноразовые №3,5 с манжетой</t>
  </si>
  <si>
    <t>универсальный ларингоскоп, с источником света (лампой накаливания) в клинке,длина 65мм., высота-12 мм., вес не более - 0,079кг.</t>
  </si>
  <si>
    <t>Полипропилен 2/0 - нерассасывающийся синтетический шовный материал, 75 см., колющая игла 18 мм., кривизна 1/2, синий NP212</t>
  </si>
  <si>
    <t>Полипропилен 4/0 - нерассасывающийся синтетический шовный материал, 75 см., колющая игла 25 мм., кривизна 1/2, синий NP212</t>
  </si>
  <si>
    <r>
      <t xml:space="preserve">Набор реактивов для предстерилизационной очистки    </t>
    </r>
    <r>
      <rPr>
        <b/>
        <sz val="9"/>
        <rFont val="Times New Roman"/>
        <family val="1"/>
        <charset val="204"/>
      </rPr>
      <t>(фенолфталеин</t>
    </r>
    <r>
      <rPr>
        <sz val="9"/>
        <rFont val="Times New Roman"/>
        <family val="1"/>
        <charset val="204"/>
      </rPr>
      <t xml:space="preserve"> </t>
    </r>
    <r>
      <rPr>
        <b/>
        <sz val="9"/>
        <rFont val="Times New Roman"/>
        <family val="1"/>
        <charset val="204"/>
      </rPr>
      <t>+азопирам</t>
    </r>
    <r>
      <rPr>
        <sz val="9"/>
        <rFont val="Times New Roman"/>
        <family val="1"/>
        <charset val="204"/>
      </rPr>
      <t xml:space="preserve">) </t>
    </r>
  </si>
  <si>
    <t>Итого:</t>
  </si>
  <si>
    <t>Стилет (проводник) для интубации (длина: 365 мм.) для трубок №8.5-9 мм.</t>
  </si>
  <si>
    <t>Скальпель №24</t>
  </si>
  <si>
    <t>Скальпель №20</t>
  </si>
  <si>
    <t>ТОО "Кристалл АСТ"</t>
  </si>
  <si>
    <t>ИП "GroMax"</t>
  </si>
  <si>
    <t>Жгут кровоостанавливающий предназначен для ограничения циркуляции венозной крови при проведении внутривенных манипуляций. Зажимное устройство жгута позволяет регулировать силу сжатия и мгновенно размыкать, сжимая петлю. Для детей. Размер 35см.х2,5см.</t>
  </si>
  <si>
    <t>ТОО "АЛЬЯНС-ФАРМ"</t>
  </si>
  <si>
    <t xml:space="preserve">САТЫП АЛЫНАТЫН МЕДИЦИНАЛЫҚ МАҚСАТТАҒЫ БҰЙЫМДАР ТІЗІМІ (1 қосымша)   </t>
  </si>
  <si>
    <t xml:space="preserve">ММБ атауы </t>
  </si>
  <si>
    <t>Лот №</t>
  </si>
  <si>
    <t>Қысқаша техникалық сипаттамасы</t>
  </si>
  <si>
    <t>Өлшем бірлігі</t>
  </si>
  <si>
    <t>Бағасы, теңге,  ҚҚС есебінсіз</t>
  </si>
  <si>
    <t>Саны</t>
  </si>
  <si>
    <t>Сомасы, теңге, ҚҚС есебінсіз</t>
  </si>
  <si>
    <t>"Альянс" ЖШС</t>
  </si>
  <si>
    <t>"ОСТ-ФАРМ" ЖШС</t>
  </si>
  <si>
    <t>"Pharmprovide" ЖШС</t>
  </si>
  <si>
    <t>"Казахстан - Мед ДЕЗ" ЖШС</t>
  </si>
  <si>
    <t>"Арша" ЖШС</t>
  </si>
  <si>
    <t xml:space="preserve"> "Эндомед" ЖШС</t>
  </si>
  <si>
    <t>"NAMADA" ЖШС</t>
  </si>
  <si>
    <t>ЖК "GroMax"</t>
  </si>
  <si>
    <t>"Кристалл АСТ" ЖШС</t>
  </si>
  <si>
    <t>"АЛЬЯНС-ФАРМ" ЖШС</t>
  </si>
  <si>
    <t>"СЛК ГРУПП НС" ЖШС</t>
  </si>
  <si>
    <t xml:space="preserve"> Любал.инелер</t>
  </si>
  <si>
    <t xml:space="preserve">Медициналық қалдықтарды жинауға, сақтауға және жоюға арналған полиэтилен пакет   </t>
  </si>
  <si>
    <t>Интубацияға арналған стилет  №14</t>
  </si>
  <si>
    <t>Интубацияға арналған стилет  №6</t>
  </si>
  <si>
    <t xml:space="preserve">Емізік </t>
  </si>
  <si>
    <t>Жиыны: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</si>
</sst>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0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wrapText="1"/>
    </xf>
    <xf numFmtId="2" fontId="12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/>
    <xf numFmtId="0" fontId="10" fillId="0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0" xfId="0" applyFont="1" applyFill="1" applyBorder="1"/>
    <xf numFmtId="3" fontId="14" fillId="4" borderId="0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4" fontId="14" fillId="4" borderId="0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</cellXfs>
  <cellStyles count="10">
    <cellStyle name="Обычный" xfId="0" builtinId="0"/>
    <cellStyle name="Обычный 2" xfId="1"/>
    <cellStyle name="Обычный 2 2" xfId="2"/>
    <cellStyle name="Обычный 2 3" xfId="4"/>
    <cellStyle name="Обычный 2 4" xfId="8"/>
    <cellStyle name="Обычный 2 5" xfId="5"/>
    <cellStyle name="Обычный 2 6" xfId="6"/>
    <cellStyle name="Обычный 2 7" xfId="7"/>
    <cellStyle name="Обычный 2 8" xfId="9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"/>
  <sheetViews>
    <sheetView workbookViewId="0">
      <pane xSplit="9" ySplit="12" topLeftCell="J13" activePane="bottomRight" state="frozen"/>
      <selection pane="topRight" activeCell="J1" sqref="J1"/>
      <selection pane="bottomLeft" activeCell="A13" sqref="A13"/>
      <selection pane="bottomRight" activeCell="J9" sqref="J9"/>
    </sheetView>
  </sheetViews>
  <sheetFormatPr defaultRowHeight="12" x14ac:dyDescent="0.2"/>
  <cols>
    <col min="1" max="1" width="4.85546875" style="20" customWidth="1"/>
    <col min="2" max="2" width="23.42578125" style="19" customWidth="1"/>
    <col min="3" max="3" width="43.85546875" style="20" customWidth="1"/>
    <col min="4" max="4" width="9.5703125" style="22" customWidth="1"/>
    <col min="5" max="5" width="11.85546875" style="21" customWidth="1"/>
    <col min="6" max="6" width="12.140625" style="22" customWidth="1"/>
    <col min="7" max="7" width="14.140625" style="20" customWidth="1"/>
    <col min="8" max="8" width="10" style="38" customWidth="1"/>
    <col min="9" max="9" width="12.85546875" style="32" customWidth="1"/>
    <col min="10" max="10" width="13.42578125" style="38" customWidth="1"/>
    <col min="11" max="11" width="14" style="38" customWidth="1"/>
    <col min="12" max="12" width="9.140625" style="38"/>
    <col min="13" max="13" width="10.5703125" style="38" customWidth="1"/>
    <col min="14" max="14" width="10.7109375" style="38" customWidth="1"/>
    <col min="15" max="15" width="9.140625" style="38"/>
    <col min="16" max="16" width="10.7109375" style="38" customWidth="1"/>
    <col min="17" max="17" width="12.5703125" style="38" customWidth="1"/>
    <col min="18" max="18" width="14" style="38" customWidth="1"/>
    <col min="19" max="16384" width="9.140625" style="20"/>
  </cols>
  <sheetData>
    <row r="1" spans="1:18" ht="24.75" customHeight="1" x14ac:dyDescent="0.2">
      <c r="A1" s="19" t="s">
        <v>170</v>
      </c>
      <c r="H1" s="32"/>
      <c r="J1" s="32"/>
      <c r="K1" s="32"/>
      <c r="L1" s="32"/>
      <c r="M1" s="32"/>
      <c r="N1" s="32"/>
      <c r="O1" s="32"/>
      <c r="P1" s="32"/>
      <c r="Q1" s="32"/>
      <c r="R1" s="32"/>
    </row>
    <row r="2" spans="1:18" s="23" customFormat="1" ht="44.25" customHeight="1" x14ac:dyDescent="0.2">
      <c r="A2" s="39" t="s">
        <v>172</v>
      </c>
      <c r="B2" s="40" t="s">
        <v>171</v>
      </c>
      <c r="C2" s="40" t="s">
        <v>173</v>
      </c>
      <c r="D2" s="40" t="s">
        <v>174</v>
      </c>
      <c r="E2" s="40" t="s">
        <v>175</v>
      </c>
      <c r="F2" s="40" t="s">
        <v>176</v>
      </c>
      <c r="G2" s="40" t="s">
        <v>177</v>
      </c>
      <c r="H2" s="41" t="s">
        <v>178</v>
      </c>
      <c r="I2" s="41" t="s">
        <v>179</v>
      </c>
      <c r="J2" s="41" t="s">
        <v>180</v>
      </c>
      <c r="K2" s="41" t="s">
        <v>181</v>
      </c>
      <c r="L2" s="41" t="s">
        <v>182</v>
      </c>
      <c r="M2" s="41" t="s">
        <v>183</v>
      </c>
      <c r="N2" s="41" t="s">
        <v>184</v>
      </c>
      <c r="O2" s="41" t="s">
        <v>185</v>
      </c>
      <c r="P2" s="41" t="s">
        <v>186</v>
      </c>
      <c r="Q2" s="41" t="s">
        <v>187</v>
      </c>
      <c r="R2" s="41" t="s">
        <v>188</v>
      </c>
    </row>
    <row r="3" spans="1:18" s="23" customFormat="1" ht="15" customHeight="1" x14ac:dyDescent="0.2">
      <c r="A3" s="10">
        <v>1</v>
      </c>
      <c r="B3" s="6" t="s">
        <v>54</v>
      </c>
      <c r="C3" s="6" t="s">
        <v>55</v>
      </c>
      <c r="D3" s="50" t="s">
        <v>56</v>
      </c>
      <c r="E3" s="26">
        <v>220000</v>
      </c>
      <c r="F3" s="10">
        <v>2</v>
      </c>
      <c r="G3" s="25">
        <f>E3*F3</f>
        <v>440000</v>
      </c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ht="15" customHeight="1" x14ac:dyDescent="0.2">
      <c r="A4" s="12">
        <v>2</v>
      </c>
      <c r="B4" s="6" t="s">
        <v>57</v>
      </c>
      <c r="C4" s="6" t="s">
        <v>58</v>
      </c>
      <c r="D4" s="50" t="s">
        <v>56</v>
      </c>
      <c r="E4" s="26">
        <v>6500</v>
      </c>
      <c r="F4" s="10">
        <v>20</v>
      </c>
      <c r="G4" s="18">
        <f t="shared" ref="G4:G52" si="0">E4*F4</f>
        <v>130000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8" ht="15" customHeight="1" x14ac:dyDescent="0.2">
      <c r="A5" s="12">
        <v>3</v>
      </c>
      <c r="B5" s="2" t="s">
        <v>4</v>
      </c>
      <c r="C5" s="2" t="s">
        <v>5</v>
      </c>
      <c r="D5" s="5" t="s">
        <v>56</v>
      </c>
      <c r="E5" s="16">
        <v>60</v>
      </c>
      <c r="F5" s="15">
        <v>30000</v>
      </c>
      <c r="G5" s="18">
        <f t="shared" si="0"/>
        <v>1800000</v>
      </c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ht="15" customHeight="1" x14ac:dyDescent="0.2">
      <c r="A6" s="12">
        <v>7</v>
      </c>
      <c r="B6" s="2" t="s">
        <v>6</v>
      </c>
      <c r="C6" s="2" t="s">
        <v>59</v>
      </c>
      <c r="D6" s="5" t="s">
        <v>7</v>
      </c>
      <c r="E6" s="16">
        <v>3000</v>
      </c>
      <c r="F6" s="15">
        <v>20</v>
      </c>
      <c r="G6" s="18">
        <f t="shared" si="0"/>
        <v>60000</v>
      </c>
      <c r="H6" s="34"/>
      <c r="I6" s="34"/>
      <c r="J6" s="34"/>
      <c r="K6" s="34"/>
      <c r="L6" s="42">
        <v>2999</v>
      </c>
      <c r="M6" s="34"/>
      <c r="N6" s="34"/>
      <c r="O6" s="34"/>
      <c r="P6" s="34"/>
      <c r="Q6" s="34"/>
      <c r="R6" s="34"/>
    </row>
    <row r="7" spans="1:18" ht="15" customHeight="1" x14ac:dyDescent="0.2">
      <c r="A7" s="12">
        <v>10</v>
      </c>
      <c r="B7" s="2" t="s">
        <v>60</v>
      </c>
      <c r="C7" s="2" t="s">
        <v>61</v>
      </c>
      <c r="D7" s="5" t="s">
        <v>56</v>
      </c>
      <c r="E7" s="16">
        <v>1500</v>
      </c>
      <c r="F7" s="15">
        <v>200</v>
      </c>
      <c r="G7" s="18">
        <f t="shared" si="0"/>
        <v>300000</v>
      </c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18" ht="15" customHeight="1" x14ac:dyDescent="0.2">
      <c r="A8" s="12">
        <v>11</v>
      </c>
      <c r="B8" s="2" t="s">
        <v>60</v>
      </c>
      <c r="C8" s="2" t="s">
        <v>62</v>
      </c>
      <c r="D8" s="5" t="s">
        <v>56</v>
      </c>
      <c r="E8" s="16">
        <v>1500</v>
      </c>
      <c r="F8" s="15">
        <v>200</v>
      </c>
      <c r="G8" s="18">
        <f t="shared" si="0"/>
        <v>300000</v>
      </c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8" ht="15" customHeight="1" x14ac:dyDescent="0.2">
      <c r="A9" s="12">
        <v>14</v>
      </c>
      <c r="B9" s="2" t="s">
        <v>63</v>
      </c>
      <c r="C9" s="2" t="s">
        <v>63</v>
      </c>
      <c r="D9" s="5" t="s">
        <v>56</v>
      </c>
      <c r="E9" s="16">
        <v>220000</v>
      </c>
      <c r="F9" s="15">
        <v>10</v>
      </c>
      <c r="G9" s="18">
        <f t="shared" si="0"/>
        <v>2200000</v>
      </c>
      <c r="H9" s="34"/>
      <c r="I9" s="34"/>
      <c r="J9" s="34"/>
      <c r="K9" s="34"/>
      <c r="L9" s="34"/>
      <c r="M9" s="34"/>
      <c r="N9" s="34"/>
      <c r="O9" s="34">
        <v>201600</v>
      </c>
      <c r="P9" s="34"/>
      <c r="Q9" s="34"/>
      <c r="R9" s="42">
        <v>200000</v>
      </c>
    </row>
    <row r="10" spans="1:18" ht="15" customHeight="1" x14ac:dyDescent="0.2">
      <c r="A10" s="12">
        <v>15</v>
      </c>
      <c r="B10" s="2" t="s">
        <v>63</v>
      </c>
      <c r="C10" s="2" t="s">
        <v>64</v>
      </c>
      <c r="D10" s="5" t="s">
        <v>56</v>
      </c>
      <c r="E10" s="16">
        <v>220000</v>
      </c>
      <c r="F10" s="15">
        <v>10</v>
      </c>
      <c r="G10" s="18">
        <f t="shared" si="0"/>
        <v>2200000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42">
        <v>218000</v>
      </c>
    </row>
    <row r="11" spans="1:18" ht="23.25" customHeight="1" x14ac:dyDescent="0.2">
      <c r="A11" s="12">
        <v>18</v>
      </c>
      <c r="B11" s="2" t="s">
        <v>16</v>
      </c>
      <c r="C11" s="2" t="s">
        <v>65</v>
      </c>
      <c r="D11" s="5" t="s">
        <v>56</v>
      </c>
      <c r="E11" s="16">
        <v>65000</v>
      </c>
      <c r="F11" s="15">
        <v>50</v>
      </c>
      <c r="G11" s="18">
        <f t="shared" si="0"/>
        <v>3250000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18" ht="72.75" customHeight="1" x14ac:dyDescent="0.2">
      <c r="A12" s="12">
        <v>23</v>
      </c>
      <c r="B12" s="2" t="s">
        <v>66</v>
      </c>
      <c r="C12" s="2" t="s">
        <v>67</v>
      </c>
      <c r="D12" s="7" t="s">
        <v>56</v>
      </c>
      <c r="E12" s="16">
        <v>560</v>
      </c>
      <c r="F12" s="15">
        <v>100</v>
      </c>
      <c r="G12" s="18">
        <f t="shared" si="0"/>
        <v>56000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18" ht="60.75" customHeight="1" x14ac:dyDescent="0.2">
      <c r="A13" s="12">
        <v>24</v>
      </c>
      <c r="B13" s="2" t="s">
        <v>68</v>
      </c>
      <c r="C13" s="2" t="s">
        <v>68</v>
      </c>
      <c r="D13" s="5" t="s">
        <v>56</v>
      </c>
      <c r="E13" s="16">
        <v>1750</v>
      </c>
      <c r="F13" s="16">
        <v>200</v>
      </c>
      <c r="G13" s="18">
        <f t="shared" si="0"/>
        <v>350000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42">
        <v>1720</v>
      </c>
    </row>
    <row r="14" spans="1:18" ht="15" customHeight="1" x14ac:dyDescent="0.2">
      <c r="A14" s="12">
        <v>25</v>
      </c>
      <c r="B14" s="4" t="s">
        <v>189</v>
      </c>
      <c r="C14" s="4" t="s">
        <v>20</v>
      </c>
      <c r="D14" s="50" t="s">
        <v>56</v>
      </c>
      <c r="E14" s="27">
        <v>2300</v>
      </c>
      <c r="F14" s="12">
        <v>50</v>
      </c>
      <c r="G14" s="18">
        <f t="shared" si="0"/>
        <v>115000</v>
      </c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18" ht="15" customHeight="1" x14ac:dyDescent="0.2">
      <c r="A15" s="12">
        <v>35</v>
      </c>
      <c r="B15" s="2" t="s">
        <v>21</v>
      </c>
      <c r="C15" s="2" t="s">
        <v>21</v>
      </c>
      <c r="D15" s="5" t="s">
        <v>56</v>
      </c>
      <c r="E15" s="16">
        <v>100</v>
      </c>
      <c r="F15" s="16">
        <v>100</v>
      </c>
      <c r="G15" s="18">
        <f t="shared" si="0"/>
        <v>10000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18" ht="22.5" customHeight="1" x14ac:dyDescent="0.2">
      <c r="A16" s="12">
        <v>37</v>
      </c>
      <c r="B16" s="2" t="s">
        <v>12</v>
      </c>
      <c r="C16" s="2" t="s">
        <v>69</v>
      </c>
      <c r="D16" s="5" t="s">
        <v>56</v>
      </c>
      <c r="E16" s="16">
        <v>140000</v>
      </c>
      <c r="F16" s="15">
        <v>5</v>
      </c>
      <c r="G16" s="18">
        <f t="shared" si="0"/>
        <v>700000</v>
      </c>
      <c r="H16" s="34"/>
      <c r="I16" s="34"/>
      <c r="J16" s="34"/>
      <c r="K16" s="34"/>
      <c r="L16" s="34"/>
      <c r="M16" s="34"/>
      <c r="N16" s="34"/>
      <c r="O16" s="34">
        <v>130000</v>
      </c>
      <c r="P16" s="34"/>
      <c r="Q16" s="34"/>
      <c r="R16" s="42">
        <v>128000</v>
      </c>
    </row>
    <row r="17" spans="1:18" ht="15" customHeight="1" x14ac:dyDescent="0.2">
      <c r="A17" s="12">
        <v>38</v>
      </c>
      <c r="B17" s="2" t="s">
        <v>22</v>
      </c>
      <c r="C17" s="2" t="s">
        <v>70</v>
      </c>
      <c r="D17" s="5" t="s">
        <v>56</v>
      </c>
      <c r="E17" s="16">
        <v>120000</v>
      </c>
      <c r="F17" s="15">
        <v>5</v>
      </c>
      <c r="G17" s="18">
        <f t="shared" si="0"/>
        <v>600000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8" spans="1:18" ht="15" customHeight="1" x14ac:dyDescent="0.2">
      <c r="A18" s="12">
        <v>43</v>
      </c>
      <c r="B18" s="2" t="s">
        <v>23</v>
      </c>
      <c r="C18" s="2" t="s">
        <v>120</v>
      </c>
      <c r="D18" s="5" t="s">
        <v>56</v>
      </c>
      <c r="E18" s="16">
        <v>1400</v>
      </c>
      <c r="F18" s="15">
        <v>1000</v>
      </c>
      <c r="G18" s="18">
        <f t="shared" si="0"/>
        <v>1400000</v>
      </c>
      <c r="H18" s="34"/>
      <c r="I18" s="34"/>
      <c r="J18" s="34"/>
      <c r="K18" s="34"/>
      <c r="L18" s="34"/>
      <c r="M18" s="42">
        <v>1180</v>
      </c>
      <c r="N18" s="34"/>
      <c r="O18" s="34"/>
      <c r="P18" s="34"/>
      <c r="Q18" s="34"/>
      <c r="R18" s="34"/>
    </row>
    <row r="19" spans="1:18" ht="15" customHeight="1" x14ac:dyDescent="0.2">
      <c r="A19" s="12">
        <v>44</v>
      </c>
      <c r="B19" s="2" t="s">
        <v>23</v>
      </c>
      <c r="C19" s="2" t="s">
        <v>121</v>
      </c>
      <c r="D19" s="5" t="s">
        <v>56</v>
      </c>
      <c r="E19" s="16">
        <v>800</v>
      </c>
      <c r="F19" s="15">
        <v>2000</v>
      </c>
      <c r="G19" s="18">
        <f t="shared" si="0"/>
        <v>1600000</v>
      </c>
      <c r="H19" s="34"/>
      <c r="I19" s="34"/>
      <c r="J19" s="34"/>
      <c r="K19" s="34"/>
      <c r="L19" s="34"/>
      <c r="M19" s="42">
        <v>565</v>
      </c>
      <c r="N19" s="34"/>
      <c r="O19" s="34"/>
      <c r="P19" s="34"/>
      <c r="Q19" s="34"/>
      <c r="R19" s="34"/>
    </row>
    <row r="20" spans="1:18" ht="84" customHeight="1" x14ac:dyDescent="0.2">
      <c r="A20" s="12">
        <v>59</v>
      </c>
      <c r="B20" s="2" t="s">
        <v>190</v>
      </c>
      <c r="C20" s="2" t="s">
        <v>71</v>
      </c>
      <c r="D20" s="5" t="s">
        <v>56</v>
      </c>
      <c r="E20" s="16">
        <v>55</v>
      </c>
      <c r="F20" s="15">
        <v>2000</v>
      </c>
      <c r="G20" s="18">
        <f t="shared" si="0"/>
        <v>110000</v>
      </c>
      <c r="H20" s="34"/>
      <c r="I20" s="34"/>
      <c r="J20" s="34"/>
      <c r="K20" s="34"/>
      <c r="L20" s="34"/>
      <c r="M20" s="34"/>
      <c r="N20" s="34"/>
      <c r="O20" s="34"/>
      <c r="P20" s="34"/>
      <c r="Q20" s="43">
        <v>17.5</v>
      </c>
      <c r="R20" s="44">
        <v>17</v>
      </c>
    </row>
    <row r="21" spans="1:18" ht="122.25" customHeight="1" x14ac:dyDescent="0.2">
      <c r="A21" s="12">
        <v>60</v>
      </c>
      <c r="B21" s="2" t="s">
        <v>190</v>
      </c>
      <c r="C21" s="2" t="s">
        <v>72</v>
      </c>
      <c r="D21" s="5" t="s">
        <v>56</v>
      </c>
      <c r="E21" s="16">
        <v>68</v>
      </c>
      <c r="F21" s="15">
        <v>1000</v>
      </c>
      <c r="G21" s="18">
        <f t="shared" si="0"/>
        <v>68000</v>
      </c>
      <c r="H21" s="34"/>
      <c r="I21" s="34"/>
      <c r="J21" s="34"/>
      <c r="K21" s="34"/>
      <c r="L21" s="34"/>
      <c r="M21" s="34"/>
      <c r="N21" s="34"/>
      <c r="O21" s="34"/>
      <c r="P21" s="34"/>
      <c r="Q21" s="34">
        <v>53</v>
      </c>
      <c r="R21" s="42">
        <v>50</v>
      </c>
    </row>
    <row r="22" spans="1:18" ht="22.5" customHeight="1" x14ac:dyDescent="0.2">
      <c r="A22" s="12">
        <v>66</v>
      </c>
      <c r="B22" s="2" t="s">
        <v>25</v>
      </c>
      <c r="C22" s="2" t="s">
        <v>73</v>
      </c>
      <c r="D22" s="5" t="s">
        <v>56</v>
      </c>
      <c r="E22" s="16">
        <v>787</v>
      </c>
      <c r="F22" s="15">
        <v>500</v>
      </c>
      <c r="G22" s="18">
        <f t="shared" si="0"/>
        <v>393500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ht="25.5" x14ac:dyDescent="0.2">
      <c r="A23" s="12">
        <v>70</v>
      </c>
      <c r="B23" s="2" t="s">
        <v>74</v>
      </c>
      <c r="C23" s="2" t="s">
        <v>75</v>
      </c>
      <c r="D23" s="5" t="s">
        <v>56</v>
      </c>
      <c r="E23" s="16">
        <v>485</v>
      </c>
      <c r="F23" s="15">
        <v>8000</v>
      </c>
      <c r="G23" s="18">
        <f t="shared" si="0"/>
        <v>3880000</v>
      </c>
      <c r="H23" s="42">
        <v>50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</row>
    <row r="24" spans="1:18" ht="25.5" x14ac:dyDescent="0.2">
      <c r="A24" s="12">
        <v>75</v>
      </c>
      <c r="B24" s="2" t="s">
        <v>191</v>
      </c>
      <c r="C24" s="2" t="s">
        <v>77</v>
      </c>
      <c r="D24" s="5" t="s">
        <v>56</v>
      </c>
      <c r="E24" s="16">
        <v>498</v>
      </c>
      <c r="F24" s="15">
        <v>200</v>
      </c>
      <c r="G24" s="18">
        <f t="shared" si="0"/>
        <v>99600</v>
      </c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18" ht="25.5" x14ac:dyDescent="0.2">
      <c r="A25" s="12">
        <v>76</v>
      </c>
      <c r="B25" s="2" t="s">
        <v>192</v>
      </c>
      <c r="C25" s="2" t="s">
        <v>78</v>
      </c>
      <c r="D25" s="5" t="s">
        <v>56</v>
      </c>
      <c r="E25" s="16">
        <v>498</v>
      </c>
      <c r="F25" s="15">
        <v>200</v>
      </c>
      <c r="G25" s="18">
        <f t="shared" si="0"/>
        <v>99600</v>
      </c>
      <c r="H25" s="42">
        <v>407</v>
      </c>
      <c r="I25" s="34"/>
      <c r="J25" s="34"/>
      <c r="K25" s="34"/>
      <c r="L25" s="34"/>
      <c r="M25" s="34"/>
      <c r="N25" s="34"/>
      <c r="O25" s="34"/>
      <c r="P25" s="34"/>
      <c r="Q25" s="34"/>
      <c r="R25" s="34"/>
    </row>
    <row r="26" spans="1:18" ht="15" customHeight="1" x14ac:dyDescent="0.2">
      <c r="A26" s="12">
        <v>80</v>
      </c>
      <c r="B26" s="2" t="s">
        <v>30</v>
      </c>
      <c r="C26" s="2" t="s">
        <v>79</v>
      </c>
      <c r="D26" s="5" t="s">
        <v>76</v>
      </c>
      <c r="E26" s="16">
        <v>4850</v>
      </c>
      <c r="F26" s="15">
        <v>30</v>
      </c>
      <c r="G26" s="18">
        <f t="shared" si="0"/>
        <v>145500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18" ht="24" customHeight="1" x14ac:dyDescent="0.2">
      <c r="A27" s="12">
        <v>81</v>
      </c>
      <c r="B27" s="2" t="s">
        <v>80</v>
      </c>
      <c r="C27" s="8" t="s">
        <v>81</v>
      </c>
      <c r="D27" s="5" t="s">
        <v>56</v>
      </c>
      <c r="E27" s="16">
        <v>19300</v>
      </c>
      <c r="F27" s="15">
        <v>10</v>
      </c>
      <c r="G27" s="18">
        <f t="shared" si="0"/>
        <v>193000</v>
      </c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</row>
    <row r="28" spans="1:18" ht="38.25" x14ac:dyDescent="0.2">
      <c r="A28" s="12">
        <v>82</v>
      </c>
      <c r="B28" s="8" t="s">
        <v>82</v>
      </c>
      <c r="C28" s="8" t="s">
        <v>83</v>
      </c>
      <c r="D28" s="5" t="s">
        <v>56</v>
      </c>
      <c r="E28" s="16">
        <v>3600</v>
      </c>
      <c r="F28" s="15">
        <v>30</v>
      </c>
      <c r="G28" s="18">
        <f t="shared" si="0"/>
        <v>108000</v>
      </c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</row>
    <row r="29" spans="1:18" ht="38.25" x14ac:dyDescent="0.2">
      <c r="A29" s="12">
        <v>83</v>
      </c>
      <c r="B29" s="8" t="s">
        <v>82</v>
      </c>
      <c r="C29" s="8" t="s">
        <v>84</v>
      </c>
      <c r="D29" s="5" t="s">
        <v>56</v>
      </c>
      <c r="E29" s="16">
        <v>3600</v>
      </c>
      <c r="F29" s="15">
        <v>30</v>
      </c>
      <c r="G29" s="18">
        <f t="shared" si="0"/>
        <v>108000</v>
      </c>
      <c r="H29" s="42">
        <v>3480</v>
      </c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18" ht="38.25" x14ac:dyDescent="0.2">
      <c r="A30" s="12">
        <v>84</v>
      </c>
      <c r="B30" s="8" t="s">
        <v>82</v>
      </c>
      <c r="C30" s="8" t="s">
        <v>85</v>
      </c>
      <c r="D30" s="5" t="s">
        <v>56</v>
      </c>
      <c r="E30" s="16">
        <v>3600</v>
      </c>
      <c r="F30" s="15">
        <v>30</v>
      </c>
      <c r="G30" s="18">
        <f t="shared" si="0"/>
        <v>108000</v>
      </c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</row>
    <row r="31" spans="1:18" ht="15" customHeight="1" x14ac:dyDescent="0.2">
      <c r="A31" s="12">
        <v>90</v>
      </c>
      <c r="B31" s="2" t="s">
        <v>86</v>
      </c>
      <c r="C31" s="2" t="s">
        <v>87</v>
      </c>
      <c r="D31" s="5" t="s">
        <v>56</v>
      </c>
      <c r="E31" s="16">
        <v>13.62</v>
      </c>
      <c r="F31" s="15">
        <v>200000</v>
      </c>
      <c r="G31" s="18">
        <f t="shared" si="0"/>
        <v>2724000</v>
      </c>
      <c r="H31" s="34"/>
      <c r="I31" s="34"/>
      <c r="J31" s="44">
        <v>12.19</v>
      </c>
      <c r="K31" s="43"/>
      <c r="L31" s="43">
        <v>12.5</v>
      </c>
      <c r="M31" s="43"/>
      <c r="N31" s="43"/>
      <c r="O31" s="43"/>
      <c r="P31" s="43">
        <v>13.49</v>
      </c>
      <c r="Q31" s="43">
        <v>12.3</v>
      </c>
      <c r="R31" s="34"/>
    </row>
    <row r="32" spans="1:18" ht="15" customHeight="1" x14ac:dyDescent="0.2">
      <c r="A32" s="12">
        <v>91</v>
      </c>
      <c r="B32" s="2" t="s">
        <v>86</v>
      </c>
      <c r="C32" s="2" t="s">
        <v>88</v>
      </c>
      <c r="D32" s="5" t="s">
        <v>56</v>
      </c>
      <c r="E32" s="16">
        <v>19</v>
      </c>
      <c r="F32" s="15">
        <v>50000</v>
      </c>
      <c r="G32" s="18">
        <f t="shared" si="0"/>
        <v>950000</v>
      </c>
      <c r="H32" s="34"/>
      <c r="I32" s="34"/>
      <c r="J32" s="44">
        <v>17.989999999999998</v>
      </c>
      <c r="K32" s="43"/>
      <c r="L32" s="43">
        <v>18.45</v>
      </c>
      <c r="M32" s="43"/>
      <c r="N32" s="43"/>
      <c r="O32" s="43"/>
      <c r="P32" s="43">
        <v>19</v>
      </c>
      <c r="Q32" s="43">
        <v>18.57</v>
      </c>
      <c r="R32" s="34"/>
    </row>
    <row r="33" spans="1:18" ht="15" customHeight="1" x14ac:dyDescent="0.2">
      <c r="A33" s="12">
        <v>92</v>
      </c>
      <c r="B33" s="2" t="s">
        <v>86</v>
      </c>
      <c r="C33" s="2" t="s">
        <v>89</v>
      </c>
      <c r="D33" s="5" t="s">
        <v>56</v>
      </c>
      <c r="E33" s="16">
        <v>20.69</v>
      </c>
      <c r="F33" s="15">
        <v>36000</v>
      </c>
      <c r="G33" s="18">
        <f t="shared" si="0"/>
        <v>744840</v>
      </c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ht="15" customHeight="1" x14ac:dyDescent="0.2">
      <c r="A34" s="12">
        <v>93</v>
      </c>
      <c r="B34" s="2" t="s">
        <v>86</v>
      </c>
      <c r="C34" s="2" t="s">
        <v>90</v>
      </c>
      <c r="D34" s="5" t="s">
        <v>56</v>
      </c>
      <c r="E34" s="16">
        <v>20.69</v>
      </c>
      <c r="F34" s="15">
        <v>10000</v>
      </c>
      <c r="G34" s="18">
        <f t="shared" si="0"/>
        <v>206900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</row>
    <row r="35" spans="1:18" ht="23.25" customHeight="1" x14ac:dyDescent="0.2">
      <c r="A35" s="12">
        <v>96</v>
      </c>
      <c r="B35" s="2" t="s">
        <v>91</v>
      </c>
      <c r="C35" s="2" t="s">
        <v>92</v>
      </c>
      <c r="D35" s="5" t="s">
        <v>56</v>
      </c>
      <c r="E35" s="16">
        <v>550</v>
      </c>
      <c r="F35" s="15">
        <v>200</v>
      </c>
      <c r="G35" s="18">
        <f t="shared" si="0"/>
        <v>110000</v>
      </c>
      <c r="H35" s="34"/>
      <c r="I35" s="34"/>
      <c r="J35" s="42">
        <v>379</v>
      </c>
      <c r="K35" s="34"/>
      <c r="L35" s="34"/>
      <c r="M35" s="34"/>
      <c r="N35" s="34"/>
      <c r="O35" s="34"/>
      <c r="P35" s="34"/>
      <c r="Q35" s="34"/>
      <c r="R35" s="34"/>
    </row>
    <row r="36" spans="1:18" ht="23.25" customHeight="1" x14ac:dyDescent="0.2">
      <c r="A36" s="12">
        <v>98</v>
      </c>
      <c r="B36" s="2" t="s">
        <v>91</v>
      </c>
      <c r="C36" s="2" t="s">
        <v>93</v>
      </c>
      <c r="D36" s="5" t="s">
        <v>56</v>
      </c>
      <c r="E36" s="16">
        <v>550</v>
      </c>
      <c r="F36" s="15">
        <v>200</v>
      </c>
      <c r="G36" s="18">
        <f t="shared" si="0"/>
        <v>110000</v>
      </c>
      <c r="H36" s="34"/>
      <c r="I36" s="34"/>
      <c r="J36" s="42">
        <v>379</v>
      </c>
      <c r="K36" s="34"/>
      <c r="L36" s="34"/>
      <c r="M36" s="34"/>
      <c r="N36" s="34"/>
      <c r="O36" s="34"/>
      <c r="P36" s="34"/>
      <c r="Q36" s="34"/>
      <c r="R36" s="34"/>
    </row>
    <row r="37" spans="1:18" ht="23.25" customHeight="1" x14ac:dyDescent="0.2">
      <c r="A37" s="12">
        <v>101</v>
      </c>
      <c r="B37" s="2" t="s">
        <v>91</v>
      </c>
      <c r="C37" s="2" t="s">
        <v>94</v>
      </c>
      <c r="D37" s="5" t="s">
        <v>56</v>
      </c>
      <c r="E37" s="16">
        <v>550</v>
      </c>
      <c r="F37" s="15">
        <v>200</v>
      </c>
      <c r="G37" s="18">
        <f t="shared" si="0"/>
        <v>110000</v>
      </c>
      <c r="H37" s="34"/>
      <c r="I37" s="34"/>
      <c r="J37" s="42">
        <v>379</v>
      </c>
      <c r="K37" s="34"/>
      <c r="L37" s="34"/>
      <c r="M37" s="34"/>
      <c r="N37" s="34"/>
      <c r="O37" s="34"/>
      <c r="P37" s="34"/>
      <c r="Q37" s="34"/>
      <c r="R37" s="34"/>
    </row>
    <row r="38" spans="1:18" ht="23.25" customHeight="1" x14ac:dyDescent="0.2">
      <c r="A38" s="12">
        <v>102</v>
      </c>
      <c r="B38" s="2" t="s">
        <v>91</v>
      </c>
      <c r="C38" s="2" t="s">
        <v>95</v>
      </c>
      <c r="D38" s="5" t="s">
        <v>56</v>
      </c>
      <c r="E38" s="16">
        <v>550</v>
      </c>
      <c r="F38" s="15">
        <v>200</v>
      </c>
      <c r="G38" s="18">
        <f t="shared" si="0"/>
        <v>110000</v>
      </c>
      <c r="H38" s="34">
        <v>480</v>
      </c>
      <c r="I38" s="34"/>
      <c r="J38" s="42">
        <v>379</v>
      </c>
      <c r="K38" s="34"/>
      <c r="L38" s="34"/>
      <c r="M38" s="34"/>
      <c r="N38" s="34"/>
      <c r="O38" s="34"/>
      <c r="P38" s="34"/>
      <c r="Q38" s="34"/>
      <c r="R38" s="34"/>
    </row>
    <row r="39" spans="1:18" ht="15.75" customHeight="1" x14ac:dyDescent="0.2">
      <c r="A39" s="12">
        <v>106</v>
      </c>
      <c r="B39" s="58" t="s">
        <v>96</v>
      </c>
      <c r="C39" s="3" t="s">
        <v>41</v>
      </c>
      <c r="D39" s="1" t="s">
        <v>42</v>
      </c>
      <c r="E39" s="26">
        <v>25000</v>
      </c>
      <c r="F39" s="15">
        <v>20</v>
      </c>
      <c r="G39" s="18">
        <f t="shared" si="0"/>
        <v>500000</v>
      </c>
      <c r="H39" s="34"/>
      <c r="I39" s="34">
        <v>22432</v>
      </c>
      <c r="J39" s="34"/>
      <c r="K39" s="34">
        <v>17900</v>
      </c>
      <c r="L39" s="34"/>
      <c r="M39" s="34"/>
      <c r="N39" s="34"/>
      <c r="O39" s="34"/>
      <c r="P39" s="34">
        <v>15422</v>
      </c>
      <c r="Q39" s="34"/>
      <c r="R39" s="42">
        <v>15410</v>
      </c>
    </row>
    <row r="40" spans="1:18" ht="15.75" customHeight="1" x14ac:dyDescent="0.2">
      <c r="A40" s="12">
        <v>107</v>
      </c>
      <c r="B40" s="58" t="s">
        <v>96</v>
      </c>
      <c r="C40" s="3" t="s">
        <v>43</v>
      </c>
      <c r="D40" s="1" t="s">
        <v>42</v>
      </c>
      <c r="E40" s="26">
        <v>18000</v>
      </c>
      <c r="F40" s="15">
        <v>10</v>
      </c>
      <c r="G40" s="18">
        <f t="shared" si="0"/>
        <v>180000</v>
      </c>
      <c r="H40" s="34"/>
      <c r="I40" s="34">
        <v>15730</v>
      </c>
      <c r="J40" s="34"/>
      <c r="K40" s="34">
        <v>13500</v>
      </c>
      <c r="L40" s="34"/>
      <c r="M40" s="34"/>
      <c r="N40" s="34"/>
      <c r="O40" s="34"/>
      <c r="P40" s="34">
        <v>11340</v>
      </c>
      <c r="Q40" s="34"/>
      <c r="R40" s="42">
        <v>11320</v>
      </c>
    </row>
    <row r="41" spans="1:18" ht="15" customHeight="1" x14ac:dyDescent="0.2">
      <c r="A41" s="12">
        <v>113</v>
      </c>
      <c r="B41" s="58" t="s">
        <v>193</v>
      </c>
      <c r="C41" s="3" t="s">
        <v>97</v>
      </c>
      <c r="D41" s="1" t="s">
        <v>56</v>
      </c>
      <c r="E41" s="26">
        <v>500</v>
      </c>
      <c r="F41" s="15">
        <v>100</v>
      </c>
      <c r="G41" s="18">
        <f t="shared" si="0"/>
        <v>50000</v>
      </c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</row>
    <row r="42" spans="1:18" ht="38.25" x14ac:dyDescent="0.2">
      <c r="A42" s="12">
        <v>115</v>
      </c>
      <c r="B42" s="57" t="s">
        <v>98</v>
      </c>
      <c r="C42" s="9" t="s">
        <v>99</v>
      </c>
      <c r="D42" s="5" t="s">
        <v>56</v>
      </c>
      <c r="E42" s="16">
        <v>36800</v>
      </c>
      <c r="F42" s="15">
        <v>4</v>
      </c>
      <c r="G42" s="18">
        <f t="shared" si="0"/>
        <v>147200</v>
      </c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</row>
    <row r="43" spans="1:18" ht="25.5" x14ac:dyDescent="0.2">
      <c r="A43" s="12">
        <v>123</v>
      </c>
      <c r="B43" s="58" t="s">
        <v>47</v>
      </c>
      <c r="C43" s="3" t="s">
        <v>100</v>
      </c>
      <c r="D43" s="5" t="s">
        <v>56</v>
      </c>
      <c r="E43" s="26">
        <v>900</v>
      </c>
      <c r="F43" s="15">
        <v>100</v>
      </c>
      <c r="G43" s="18">
        <f t="shared" si="0"/>
        <v>90000</v>
      </c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42">
        <v>900</v>
      </c>
    </row>
    <row r="44" spans="1:18" ht="25.5" x14ac:dyDescent="0.2">
      <c r="A44" s="12">
        <v>124</v>
      </c>
      <c r="B44" s="58" t="s">
        <v>101</v>
      </c>
      <c r="C44" s="3" t="s">
        <v>102</v>
      </c>
      <c r="D44" s="5" t="s">
        <v>56</v>
      </c>
      <c r="E44" s="26">
        <v>900</v>
      </c>
      <c r="F44" s="15">
        <v>100</v>
      </c>
      <c r="G44" s="18">
        <f t="shared" si="0"/>
        <v>90000</v>
      </c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42">
        <v>900</v>
      </c>
    </row>
    <row r="45" spans="1:18" ht="25.5" x14ac:dyDescent="0.2">
      <c r="A45" s="12">
        <v>132</v>
      </c>
      <c r="B45" s="58" t="s">
        <v>103</v>
      </c>
      <c r="C45" s="3" t="s">
        <v>104</v>
      </c>
      <c r="D45" s="1" t="s">
        <v>105</v>
      </c>
      <c r="E45" s="26">
        <v>23000</v>
      </c>
      <c r="F45" s="15">
        <v>5</v>
      </c>
      <c r="G45" s="18">
        <f t="shared" si="0"/>
        <v>115000</v>
      </c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</row>
    <row r="46" spans="1:18" ht="25.5" x14ac:dyDescent="0.2">
      <c r="A46" s="12">
        <v>133</v>
      </c>
      <c r="B46" s="58" t="s">
        <v>106</v>
      </c>
      <c r="C46" s="3" t="s">
        <v>104</v>
      </c>
      <c r="D46" s="1" t="s">
        <v>105</v>
      </c>
      <c r="E46" s="26">
        <v>23000</v>
      </c>
      <c r="F46" s="15">
        <v>5</v>
      </c>
      <c r="G46" s="18">
        <f t="shared" si="0"/>
        <v>115000</v>
      </c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</row>
    <row r="47" spans="1:18" ht="25.5" x14ac:dyDescent="0.2">
      <c r="A47" s="12">
        <v>134</v>
      </c>
      <c r="B47" s="58" t="s">
        <v>107</v>
      </c>
      <c r="C47" s="3" t="s">
        <v>104</v>
      </c>
      <c r="D47" s="1" t="s">
        <v>105</v>
      </c>
      <c r="E47" s="26">
        <v>23000</v>
      </c>
      <c r="F47" s="15">
        <v>5</v>
      </c>
      <c r="G47" s="18">
        <f t="shared" si="0"/>
        <v>115000</v>
      </c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</row>
    <row r="48" spans="1:18" ht="25.5" x14ac:dyDescent="0.2">
      <c r="A48" s="12">
        <v>135</v>
      </c>
      <c r="B48" s="58" t="s">
        <v>108</v>
      </c>
      <c r="C48" s="3" t="s">
        <v>104</v>
      </c>
      <c r="D48" s="1" t="s">
        <v>105</v>
      </c>
      <c r="E48" s="26">
        <v>23000</v>
      </c>
      <c r="F48" s="15">
        <v>5</v>
      </c>
      <c r="G48" s="18">
        <f t="shared" si="0"/>
        <v>115000</v>
      </c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</row>
    <row r="49" spans="1:18" ht="98.25" customHeight="1" x14ac:dyDescent="0.2">
      <c r="A49" s="12">
        <v>138</v>
      </c>
      <c r="B49" s="58" t="s">
        <v>117</v>
      </c>
      <c r="C49" s="3" t="s">
        <v>118</v>
      </c>
      <c r="D49" s="1" t="s">
        <v>56</v>
      </c>
      <c r="E49" s="28">
        <v>100</v>
      </c>
      <c r="F49" s="24">
        <v>20</v>
      </c>
      <c r="G49" s="18">
        <f t="shared" si="0"/>
        <v>2000</v>
      </c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</row>
    <row r="50" spans="1:18" ht="97.5" customHeight="1" x14ac:dyDescent="0.2">
      <c r="A50" s="12">
        <v>139</v>
      </c>
      <c r="B50" s="58" t="s">
        <v>110</v>
      </c>
      <c r="C50" s="3" t="s">
        <v>119</v>
      </c>
      <c r="D50" s="1" t="s">
        <v>56</v>
      </c>
      <c r="E50" s="28">
        <v>100</v>
      </c>
      <c r="F50" s="24">
        <v>20</v>
      </c>
      <c r="G50" s="18">
        <f t="shared" si="0"/>
        <v>2000</v>
      </c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</row>
    <row r="51" spans="1:18" ht="41.25" customHeight="1" x14ac:dyDescent="0.2">
      <c r="A51" s="12">
        <v>141</v>
      </c>
      <c r="B51" s="58" t="s">
        <v>113</v>
      </c>
      <c r="C51" s="3" t="s">
        <v>114</v>
      </c>
      <c r="D51" s="1" t="s">
        <v>56</v>
      </c>
      <c r="E51" s="27">
        <v>1500</v>
      </c>
      <c r="F51" s="18">
        <v>20</v>
      </c>
      <c r="G51" s="18">
        <f t="shared" si="0"/>
        <v>30000</v>
      </c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</row>
    <row r="52" spans="1:18" ht="51" x14ac:dyDescent="0.2">
      <c r="A52" s="12">
        <v>142</v>
      </c>
      <c r="B52" s="58" t="s">
        <v>115</v>
      </c>
      <c r="C52" s="3" t="s">
        <v>115</v>
      </c>
      <c r="D52" s="1" t="s">
        <v>56</v>
      </c>
      <c r="E52" s="27">
        <v>7000</v>
      </c>
      <c r="F52" s="18">
        <v>20</v>
      </c>
      <c r="G52" s="18">
        <f t="shared" si="0"/>
        <v>140000</v>
      </c>
      <c r="H52" s="34"/>
      <c r="I52" s="34"/>
      <c r="J52" s="34"/>
      <c r="K52" s="34"/>
      <c r="L52" s="34"/>
      <c r="M52" s="34"/>
      <c r="N52" s="34">
        <v>6800</v>
      </c>
      <c r="O52" s="34"/>
      <c r="P52" s="34">
        <v>5265</v>
      </c>
      <c r="Q52" s="34"/>
      <c r="R52" s="42">
        <v>5250</v>
      </c>
    </row>
    <row r="53" spans="1:18" x14ac:dyDescent="0.2">
      <c r="A53" s="12"/>
      <c r="B53" s="59" t="s">
        <v>194</v>
      </c>
      <c r="C53" s="45"/>
      <c r="D53" s="46"/>
      <c r="E53" s="47"/>
      <c r="F53" s="48"/>
      <c r="G53" s="49">
        <f>SUM(G3:G52)</f>
        <v>27581140</v>
      </c>
      <c r="H53" s="35"/>
      <c r="I53" s="36"/>
      <c r="J53" s="37"/>
      <c r="K53" s="37"/>
      <c r="L53" s="37"/>
      <c r="M53" s="37"/>
      <c r="N53" s="37"/>
      <c r="O53" s="37"/>
      <c r="P53" s="37"/>
      <c r="Q53" s="37"/>
      <c r="R53" s="37"/>
    </row>
    <row r="77" spans="10:16" x14ac:dyDescent="0.2">
      <c r="J77" s="51"/>
      <c r="K77" s="51"/>
      <c r="L77" s="51"/>
      <c r="M77" s="51"/>
      <c r="N77" s="51"/>
      <c r="O77" s="51"/>
      <c r="P77" s="51"/>
    </row>
    <row r="78" spans="10:16" ht="15" x14ac:dyDescent="0.2">
      <c r="J78" s="52"/>
      <c r="K78" s="53"/>
      <c r="L78" s="51"/>
      <c r="M78" s="51"/>
      <c r="N78" s="52"/>
      <c r="O78" s="53"/>
      <c r="P78" s="51"/>
    </row>
    <row r="79" spans="10:16" ht="15" x14ac:dyDescent="0.2">
      <c r="J79" s="53"/>
      <c r="K79" s="53"/>
      <c r="L79" s="51"/>
      <c r="M79" s="51"/>
      <c r="N79" s="52"/>
      <c r="O79" s="53"/>
      <c r="P79" s="51"/>
    </row>
    <row r="80" spans="10:16" ht="15" x14ac:dyDescent="0.2">
      <c r="J80" s="53"/>
      <c r="K80" s="54"/>
      <c r="L80" s="51"/>
      <c r="M80" s="51"/>
      <c r="N80" s="51"/>
      <c r="O80" s="51"/>
      <c r="P80" s="51"/>
    </row>
    <row r="81" spans="10:16" ht="12.75" x14ac:dyDescent="0.2">
      <c r="J81" s="55"/>
      <c r="K81" s="56"/>
      <c r="L81" s="51"/>
      <c r="M81" s="51"/>
      <c r="N81" s="51"/>
      <c r="O81" s="51"/>
      <c r="P81" s="51"/>
    </row>
    <row r="82" spans="10:16" ht="12.75" x14ac:dyDescent="0.2">
      <c r="J82" s="56"/>
      <c r="K82" s="56"/>
      <c r="L82" s="51"/>
      <c r="M82" s="51"/>
      <c r="N82" s="51"/>
      <c r="O82" s="51"/>
      <c r="P82" s="51"/>
    </row>
    <row r="83" spans="10:16" ht="12.75" x14ac:dyDescent="0.2">
      <c r="J83" s="56"/>
      <c r="K83" s="56"/>
      <c r="L83" s="51"/>
      <c r="M83" s="51"/>
      <c r="N83" s="51"/>
      <c r="O83" s="51"/>
      <c r="P83" s="51"/>
    </row>
    <row r="84" spans="10:16" ht="12.75" x14ac:dyDescent="0.2">
      <c r="J84" s="56"/>
      <c r="K84" s="56"/>
      <c r="L84" s="51"/>
      <c r="M84" s="51"/>
      <c r="N84" s="51"/>
      <c r="O84" s="51"/>
      <c r="P84" s="51"/>
    </row>
    <row r="85" spans="10:16" x14ac:dyDescent="0.2">
      <c r="J85" s="51"/>
      <c r="K85" s="51"/>
      <c r="L85" s="51"/>
      <c r="M85" s="51"/>
      <c r="N85" s="51"/>
      <c r="O85" s="51"/>
      <c r="P85" s="51"/>
    </row>
    <row r="86" spans="10:16" x14ac:dyDescent="0.2">
      <c r="J86" s="51"/>
      <c r="K86" s="51"/>
      <c r="L86" s="51"/>
      <c r="M86" s="51"/>
      <c r="N86" s="51"/>
      <c r="O86" s="51"/>
      <c r="P86" s="51"/>
    </row>
    <row r="87" spans="10:16" x14ac:dyDescent="0.2">
      <c r="J87" s="51"/>
      <c r="K87" s="51"/>
      <c r="L87" s="51"/>
      <c r="M87" s="51"/>
      <c r="N87" s="51"/>
      <c r="O87" s="51"/>
      <c r="P87" s="51"/>
    </row>
    <row r="88" spans="10:16" x14ac:dyDescent="0.2">
      <c r="J88" s="51"/>
      <c r="K88" s="51"/>
      <c r="L88" s="51"/>
      <c r="M88" s="51"/>
      <c r="N88" s="51"/>
      <c r="O88" s="51"/>
      <c r="P88" s="51"/>
    </row>
    <row r="89" spans="10:16" x14ac:dyDescent="0.2">
      <c r="J89" s="51"/>
      <c r="K89" s="51"/>
      <c r="L89" s="51"/>
      <c r="M89" s="51"/>
      <c r="N89" s="51"/>
      <c r="O89" s="51"/>
      <c r="P89" s="51"/>
    </row>
    <row r="90" spans="10:16" x14ac:dyDescent="0.2">
      <c r="J90" s="51"/>
      <c r="K90" s="51"/>
      <c r="L90" s="51"/>
      <c r="M90" s="51"/>
      <c r="N90" s="51"/>
      <c r="O90" s="51"/>
      <c r="P90" s="51"/>
    </row>
    <row r="91" spans="10:16" x14ac:dyDescent="0.2">
      <c r="J91" s="51"/>
      <c r="K91" s="51"/>
      <c r="L91" s="51"/>
      <c r="M91" s="51"/>
      <c r="N91" s="51"/>
      <c r="O91" s="51"/>
      <c r="P91" s="51"/>
    </row>
    <row r="92" spans="10:16" x14ac:dyDescent="0.2">
      <c r="J92" s="51"/>
      <c r="K92" s="51"/>
      <c r="L92" s="51"/>
      <c r="M92" s="51"/>
      <c r="N92" s="51"/>
      <c r="O92" s="51"/>
      <c r="P92" s="51"/>
    </row>
    <row r="93" spans="10:16" x14ac:dyDescent="0.2">
      <c r="J93" s="51"/>
      <c r="K93" s="51"/>
      <c r="L93" s="51"/>
      <c r="M93" s="51"/>
      <c r="N93" s="51"/>
      <c r="O93" s="51"/>
      <c r="P93" s="51"/>
    </row>
    <row r="94" spans="10:16" x14ac:dyDescent="0.2">
      <c r="J94" s="51"/>
      <c r="K94" s="51"/>
      <c r="L94" s="51"/>
      <c r="M94" s="51"/>
      <c r="N94" s="51"/>
      <c r="O94" s="51"/>
      <c r="P94" s="51"/>
    </row>
    <row r="95" spans="10:16" x14ac:dyDescent="0.2">
      <c r="J95" s="51"/>
      <c r="K95" s="51"/>
      <c r="L95" s="51"/>
      <c r="M95" s="51"/>
      <c r="N95" s="51"/>
      <c r="O95" s="51"/>
      <c r="P95" s="51"/>
    </row>
    <row r="96" spans="10:16" x14ac:dyDescent="0.2">
      <c r="J96" s="51"/>
      <c r="K96" s="51"/>
      <c r="L96" s="51"/>
      <c r="M96" s="51"/>
      <c r="N96" s="51"/>
      <c r="O96" s="51"/>
      <c r="P96" s="51"/>
    </row>
    <row r="97" spans="10:16" x14ac:dyDescent="0.2">
      <c r="J97" s="51"/>
      <c r="K97" s="51"/>
      <c r="L97" s="51"/>
      <c r="M97" s="51"/>
      <c r="N97" s="51"/>
      <c r="O97" s="51"/>
      <c r="P97" s="51"/>
    </row>
  </sheetData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"/>
  <sheetViews>
    <sheetView tabSelected="1" workbookViewId="0">
      <pane xSplit="9" ySplit="12" topLeftCell="J52" activePane="bottomRight" state="frozen"/>
      <selection pane="topRight" activeCell="J1" sqref="J1"/>
      <selection pane="bottomLeft" activeCell="A13" sqref="A13"/>
      <selection pane="bottomRight" activeCell="G2" sqref="G2"/>
    </sheetView>
  </sheetViews>
  <sheetFormatPr defaultRowHeight="12" x14ac:dyDescent="0.2"/>
  <cols>
    <col min="1" max="1" width="4.85546875" style="20" customWidth="1"/>
    <col min="2" max="2" width="23.42578125" style="20" customWidth="1"/>
    <col min="3" max="3" width="43.85546875" style="20" customWidth="1"/>
    <col min="4" max="4" width="7.7109375" style="22" customWidth="1"/>
    <col min="5" max="5" width="11.85546875" style="21" customWidth="1"/>
    <col min="6" max="6" width="12.140625" style="22" customWidth="1"/>
    <col min="7" max="7" width="12.140625" style="20" customWidth="1"/>
    <col min="8" max="8" width="10" style="38" customWidth="1"/>
    <col min="9" max="9" width="11" style="32" customWidth="1"/>
    <col min="10" max="10" width="13.140625" style="38" customWidth="1"/>
    <col min="11" max="11" width="14.42578125" style="38" customWidth="1"/>
    <col min="12" max="12" width="9.140625" style="38"/>
    <col min="13" max="13" width="10.5703125" style="38" customWidth="1"/>
    <col min="14" max="14" width="10.7109375" style="38" customWidth="1"/>
    <col min="15" max="15" width="9.140625" style="38"/>
    <col min="16" max="16" width="14.28515625" style="38" customWidth="1"/>
    <col min="17" max="17" width="13.42578125" style="38" customWidth="1"/>
    <col min="18" max="18" width="11.5703125" style="38" customWidth="1"/>
    <col min="19" max="16384" width="9.140625" style="20"/>
  </cols>
  <sheetData>
    <row r="1" spans="1:18" ht="24.75" customHeight="1" x14ac:dyDescent="0.2">
      <c r="A1" s="19" t="s">
        <v>125</v>
      </c>
      <c r="H1" s="32"/>
      <c r="J1" s="32"/>
      <c r="K1" s="32"/>
      <c r="L1" s="32"/>
      <c r="M1" s="32"/>
      <c r="N1" s="32"/>
      <c r="O1" s="32"/>
      <c r="P1" s="32"/>
      <c r="Q1" s="32"/>
      <c r="R1" s="32"/>
    </row>
    <row r="2" spans="1:18" s="23" customFormat="1" ht="44.25" customHeight="1" x14ac:dyDescent="0.2">
      <c r="A2" s="39" t="s">
        <v>126</v>
      </c>
      <c r="B2" s="40" t="s">
        <v>127</v>
      </c>
      <c r="C2" s="40" t="s">
        <v>128</v>
      </c>
      <c r="D2" s="40" t="s">
        <v>0</v>
      </c>
      <c r="E2" s="40" t="s">
        <v>129</v>
      </c>
      <c r="F2" s="40" t="s">
        <v>130</v>
      </c>
      <c r="G2" s="40" t="s">
        <v>1</v>
      </c>
      <c r="H2" s="41" t="s">
        <v>133</v>
      </c>
      <c r="I2" s="41" t="s">
        <v>134</v>
      </c>
      <c r="J2" s="41" t="s">
        <v>135</v>
      </c>
      <c r="K2" s="41" t="s">
        <v>136</v>
      </c>
      <c r="L2" s="41" t="s">
        <v>122</v>
      </c>
      <c r="M2" s="41" t="s">
        <v>123</v>
      </c>
      <c r="N2" s="41" t="s">
        <v>137</v>
      </c>
      <c r="O2" s="41" t="s">
        <v>167</v>
      </c>
      <c r="P2" s="41" t="s">
        <v>166</v>
      </c>
      <c r="Q2" s="41" t="s">
        <v>169</v>
      </c>
      <c r="R2" s="41" t="s">
        <v>124</v>
      </c>
    </row>
    <row r="3" spans="1:18" s="23" customFormat="1" ht="15" customHeight="1" x14ac:dyDescent="0.2">
      <c r="A3" s="10">
        <v>1</v>
      </c>
      <c r="B3" s="11" t="s">
        <v>2</v>
      </c>
      <c r="C3" s="11" t="s">
        <v>3</v>
      </c>
      <c r="D3" s="10" t="s">
        <v>9</v>
      </c>
      <c r="E3" s="26">
        <v>220000</v>
      </c>
      <c r="F3" s="10">
        <v>2</v>
      </c>
      <c r="G3" s="25">
        <f>E3*F3</f>
        <v>440000</v>
      </c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ht="15" customHeight="1" x14ac:dyDescent="0.2">
      <c r="A4" s="12">
        <v>2</v>
      </c>
      <c r="B4" s="11" t="s">
        <v>2</v>
      </c>
      <c r="C4" s="11" t="s">
        <v>138</v>
      </c>
      <c r="D4" s="10" t="s">
        <v>9</v>
      </c>
      <c r="E4" s="26">
        <v>6500</v>
      </c>
      <c r="F4" s="10">
        <v>20</v>
      </c>
      <c r="G4" s="18">
        <f t="shared" ref="G4:G21" si="0">E4*F4</f>
        <v>130000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8" ht="15" customHeight="1" x14ac:dyDescent="0.2">
      <c r="A5" s="12">
        <v>3</v>
      </c>
      <c r="B5" s="14" t="s">
        <v>4</v>
      </c>
      <c r="C5" s="14" t="s">
        <v>5</v>
      </c>
      <c r="D5" s="10" t="s">
        <v>9</v>
      </c>
      <c r="E5" s="16">
        <v>60</v>
      </c>
      <c r="F5" s="15">
        <v>30000</v>
      </c>
      <c r="G5" s="18">
        <f t="shared" si="0"/>
        <v>1800000</v>
      </c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spans="1:18" ht="15" customHeight="1" x14ac:dyDescent="0.2">
      <c r="A6" s="12">
        <v>7</v>
      </c>
      <c r="B6" s="14" t="s">
        <v>6</v>
      </c>
      <c r="C6" s="14" t="s">
        <v>139</v>
      </c>
      <c r="D6" s="15" t="s">
        <v>7</v>
      </c>
      <c r="E6" s="16">
        <v>3000</v>
      </c>
      <c r="F6" s="15">
        <v>20</v>
      </c>
      <c r="G6" s="18">
        <f t="shared" si="0"/>
        <v>60000</v>
      </c>
      <c r="H6" s="34"/>
      <c r="I6" s="34"/>
      <c r="J6" s="34"/>
      <c r="K6" s="34"/>
      <c r="L6" s="42">
        <v>2999</v>
      </c>
      <c r="M6" s="34"/>
      <c r="N6" s="34"/>
      <c r="O6" s="34"/>
      <c r="P6" s="34"/>
      <c r="Q6" s="34"/>
      <c r="R6" s="34"/>
    </row>
    <row r="7" spans="1:18" ht="15" customHeight="1" x14ac:dyDescent="0.2">
      <c r="A7" s="12">
        <v>10</v>
      </c>
      <c r="B7" s="14" t="s">
        <v>8</v>
      </c>
      <c r="C7" s="14" t="s">
        <v>10</v>
      </c>
      <c r="D7" s="15" t="s">
        <v>9</v>
      </c>
      <c r="E7" s="16">
        <v>1500</v>
      </c>
      <c r="F7" s="15">
        <v>200</v>
      </c>
      <c r="G7" s="18">
        <f t="shared" si="0"/>
        <v>300000</v>
      </c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18" ht="15" customHeight="1" x14ac:dyDescent="0.2">
      <c r="A8" s="12">
        <v>11</v>
      </c>
      <c r="B8" s="14" t="s">
        <v>8</v>
      </c>
      <c r="C8" s="14" t="s">
        <v>11</v>
      </c>
      <c r="D8" s="15" t="s">
        <v>9</v>
      </c>
      <c r="E8" s="16">
        <v>1500</v>
      </c>
      <c r="F8" s="15">
        <v>200</v>
      </c>
      <c r="G8" s="18">
        <f t="shared" si="0"/>
        <v>300000</v>
      </c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8" ht="15" customHeight="1" x14ac:dyDescent="0.2">
      <c r="A9" s="12">
        <v>14</v>
      </c>
      <c r="B9" s="14" t="s">
        <v>13</v>
      </c>
      <c r="C9" s="14" t="s">
        <v>14</v>
      </c>
      <c r="D9" s="15" t="s">
        <v>9</v>
      </c>
      <c r="E9" s="16">
        <v>220000</v>
      </c>
      <c r="F9" s="15">
        <v>10</v>
      </c>
      <c r="G9" s="18">
        <f t="shared" si="0"/>
        <v>2200000</v>
      </c>
      <c r="H9" s="34"/>
      <c r="I9" s="34"/>
      <c r="J9" s="34"/>
      <c r="K9" s="34"/>
      <c r="L9" s="34"/>
      <c r="M9" s="34"/>
      <c r="N9" s="34"/>
      <c r="O9" s="34">
        <v>201600</v>
      </c>
      <c r="P9" s="34"/>
      <c r="Q9" s="34"/>
      <c r="R9" s="42">
        <v>200000</v>
      </c>
    </row>
    <row r="10" spans="1:18" ht="15" customHeight="1" x14ac:dyDescent="0.2">
      <c r="A10" s="12">
        <v>15</v>
      </c>
      <c r="B10" s="14" t="s">
        <v>13</v>
      </c>
      <c r="C10" s="14" t="s">
        <v>15</v>
      </c>
      <c r="D10" s="15" t="s">
        <v>9</v>
      </c>
      <c r="E10" s="16">
        <v>220000</v>
      </c>
      <c r="F10" s="15">
        <v>10</v>
      </c>
      <c r="G10" s="18">
        <f t="shared" si="0"/>
        <v>2200000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42">
        <v>218000</v>
      </c>
    </row>
    <row r="11" spans="1:18" ht="23.25" customHeight="1" x14ac:dyDescent="0.2">
      <c r="A11" s="12">
        <v>18</v>
      </c>
      <c r="B11" s="14" t="s">
        <v>16</v>
      </c>
      <c r="C11" s="14" t="s">
        <v>140</v>
      </c>
      <c r="D11" s="15" t="s">
        <v>9</v>
      </c>
      <c r="E11" s="16">
        <v>65000</v>
      </c>
      <c r="F11" s="15">
        <v>50</v>
      </c>
      <c r="G11" s="18">
        <f t="shared" si="0"/>
        <v>3250000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spans="1:18" ht="72.75" customHeight="1" x14ac:dyDescent="0.2">
      <c r="A12" s="12">
        <v>23</v>
      </c>
      <c r="B12" s="14" t="s">
        <v>17</v>
      </c>
      <c r="C12" s="14" t="s">
        <v>168</v>
      </c>
      <c r="D12" s="10" t="s">
        <v>9</v>
      </c>
      <c r="E12" s="16">
        <v>560</v>
      </c>
      <c r="F12" s="15">
        <v>100</v>
      </c>
      <c r="G12" s="18">
        <f t="shared" si="0"/>
        <v>56000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</row>
    <row r="13" spans="1:18" ht="60.75" customHeight="1" x14ac:dyDescent="0.2">
      <c r="A13" s="12">
        <v>24</v>
      </c>
      <c r="B13" s="14" t="s">
        <v>18</v>
      </c>
      <c r="C13" s="14" t="s">
        <v>18</v>
      </c>
      <c r="D13" s="10" t="s">
        <v>9</v>
      </c>
      <c r="E13" s="16">
        <v>1750</v>
      </c>
      <c r="F13" s="16">
        <v>200</v>
      </c>
      <c r="G13" s="18">
        <f t="shared" si="0"/>
        <v>350000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42">
        <v>1720</v>
      </c>
    </row>
    <row r="14" spans="1:18" ht="15" customHeight="1" x14ac:dyDescent="0.2">
      <c r="A14" s="12">
        <v>25</v>
      </c>
      <c r="B14" s="13" t="s">
        <v>19</v>
      </c>
      <c r="C14" s="13" t="s">
        <v>20</v>
      </c>
      <c r="D14" s="10" t="s">
        <v>9</v>
      </c>
      <c r="E14" s="27">
        <v>2300</v>
      </c>
      <c r="F14" s="12">
        <v>50</v>
      </c>
      <c r="G14" s="18">
        <f t="shared" si="0"/>
        <v>115000</v>
      </c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18" ht="15" customHeight="1" x14ac:dyDescent="0.2">
      <c r="A15" s="12">
        <v>35</v>
      </c>
      <c r="B15" s="14" t="s">
        <v>141</v>
      </c>
      <c r="C15" s="14" t="s">
        <v>141</v>
      </c>
      <c r="D15" s="10" t="s">
        <v>9</v>
      </c>
      <c r="E15" s="16">
        <v>100</v>
      </c>
      <c r="F15" s="16">
        <v>100</v>
      </c>
      <c r="G15" s="18">
        <f t="shared" si="0"/>
        <v>10000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</row>
    <row r="16" spans="1:18" ht="15" customHeight="1" x14ac:dyDescent="0.2">
      <c r="A16" s="12">
        <v>37</v>
      </c>
      <c r="B16" s="14" t="s">
        <v>12</v>
      </c>
      <c r="C16" s="14" t="s">
        <v>142</v>
      </c>
      <c r="D16" s="10" t="s">
        <v>9</v>
      </c>
      <c r="E16" s="16">
        <v>140000</v>
      </c>
      <c r="F16" s="15">
        <v>5</v>
      </c>
      <c r="G16" s="18">
        <f t="shared" si="0"/>
        <v>700000</v>
      </c>
      <c r="H16" s="34"/>
      <c r="I16" s="34"/>
      <c r="J16" s="34"/>
      <c r="K16" s="34"/>
      <c r="L16" s="34"/>
      <c r="M16" s="34"/>
      <c r="N16" s="34"/>
      <c r="O16" s="34">
        <v>130000</v>
      </c>
      <c r="P16" s="34"/>
      <c r="Q16" s="34"/>
      <c r="R16" s="42">
        <v>128000</v>
      </c>
    </row>
    <row r="17" spans="1:18" ht="15" customHeight="1" x14ac:dyDescent="0.2">
      <c r="A17" s="12">
        <v>38</v>
      </c>
      <c r="B17" s="14" t="s">
        <v>22</v>
      </c>
      <c r="C17" s="14" t="s">
        <v>143</v>
      </c>
      <c r="D17" s="10" t="s">
        <v>9</v>
      </c>
      <c r="E17" s="16">
        <v>120000</v>
      </c>
      <c r="F17" s="15">
        <v>5</v>
      </c>
      <c r="G17" s="18">
        <f t="shared" si="0"/>
        <v>600000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8" spans="1:18" ht="15" customHeight="1" x14ac:dyDescent="0.2">
      <c r="A18" s="12">
        <v>43</v>
      </c>
      <c r="B18" s="14" t="s">
        <v>23</v>
      </c>
      <c r="C18" s="14" t="s">
        <v>145</v>
      </c>
      <c r="D18" s="10" t="s">
        <v>9</v>
      </c>
      <c r="E18" s="16">
        <v>1400</v>
      </c>
      <c r="F18" s="15">
        <v>1000</v>
      </c>
      <c r="G18" s="18">
        <f t="shared" si="0"/>
        <v>1400000</v>
      </c>
      <c r="H18" s="34"/>
      <c r="I18" s="34"/>
      <c r="J18" s="34"/>
      <c r="K18" s="34"/>
      <c r="L18" s="34"/>
      <c r="M18" s="42">
        <v>1180</v>
      </c>
      <c r="N18" s="34"/>
      <c r="O18" s="34"/>
      <c r="P18" s="34"/>
      <c r="Q18" s="34"/>
      <c r="R18" s="34"/>
    </row>
    <row r="19" spans="1:18" ht="15" customHeight="1" x14ac:dyDescent="0.2">
      <c r="A19" s="12">
        <v>44</v>
      </c>
      <c r="B19" s="14" t="s">
        <v>23</v>
      </c>
      <c r="C19" s="14" t="s">
        <v>144</v>
      </c>
      <c r="D19" s="15" t="s">
        <v>9</v>
      </c>
      <c r="E19" s="16">
        <v>800</v>
      </c>
      <c r="F19" s="15">
        <v>2000</v>
      </c>
      <c r="G19" s="18">
        <f t="shared" si="0"/>
        <v>1600000</v>
      </c>
      <c r="H19" s="34"/>
      <c r="I19" s="34"/>
      <c r="J19" s="34"/>
      <c r="K19" s="34"/>
      <c r="L19" s="34"/>
      <c r="M19" s="42">
        <v>565</v>
      </c>
      <c r="N19" s="34"/>
      <c r="O19" s="34"/>
      <c r="P19" s="34"/>
      <c r="Q19" s="34"/>
      <c r="R19" s="34"/>
    </row>
    <row r="20" spans="1:18" ht="84" customHeight="1" x14ac:dyDescent="0.2">
      <c r="A20" s="12">
        <v>59</v>
      </c>
      <c r="B20" s="14" t="s">
        <v>146</v>
      </c>
      <c r="C20" s="14" t="s">
        <v>147</v>
      </c>
      <c r="D20" s="15" t="s">
        <v>9</v>
      </c>
      <c r="E20" s="16">
        <v>55</v>
      </c>
      <c r="F20" s="15">
        <v>2000</v>
      </c>
      <c r="G20" s="18">
        <f t="shared" si="0"/>
        <v>110000</v>
      </c>
      <c r="H20" s="34"/>
      <c r="I20" s="34"/>
      <c r="J20" s="34"/>
      <c r="K20" s="34"/>
      <c r="L20" s="34"/>
      <c r="M20" s="34"/>
      <c r="N20" s="34"/>
      <c r="O20" s="34"/>
      <c r="P20" s="34"/>
      <c r="Q20" s="43">
        <v>17.5</v>
      </c>
      <c r="R20" s="44">
        <v>17</v>
      </c>
    </row>
    <row r="21" spans="1:18" ht="122.25" customHeight="1" x14ac:dyDescent="0.2">
      <c r="A21" s="12">
        <v>60</v>
      </c>
      <c r="B21" s="14" t="s">
        <v>24</v>
      </c>
      <c r="C21" s="14" t="s">
        <v>148</v>
      </c>
      <c r="D21" s="15" t="s">
        <v>9</v>
      </c>
      <c r="E21" s="16">
        <v>68</v>
      </c>
      <c r="F21" s="15">
        <v>1000</v>
      </c>
      <c r="G21" s="18">
        <f t="shared" si="0"/>
        <v>68000</v>
      </c>
      <c r="H21" s="34"/>
      <c r="I21" s="34"/>
      <c r="J21" s="34"/>
      <c r="K21" s="34"/>
      <c r="L21" s="34"/>
      <c r="M21" s="34"/>
      <c r="N21" s="34"/>
      <c r="O21" s="34"/>
      <c r="P21" s="34"/>
      <c r="Q21" s="34">
        <v>53</v>
      </c>
      <c r="R21" s="42">
        <v>50</v>
      </c>
    </row>
    <row r="22" spans="1:18" ht="13.5" customHeight="1" x14ac:dyDescent="0.2">
      <c r="A22" s="12">
        <v>66</v>
      </c>
      <c r="B22" s="14" t="s">
        <v>25</v>
      </c>
      <c r="C22" s="14" t="s">
        <v>26</v>
      </c>
      <c r="D22" s="29" t="s">
        <v>9</v>
      </c>
      <c r="E22" s="16">
        <v>787</v>
      </c>
      <c r="F22" s="15">
        <v>500</v>
      </c>
      <c r="G22" s="18">
        <f t="shared" ref="G22:G44" si="1">E22*F22</f>
        <v>393500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ht="24" x14ac:dyDescent="0.2">
      <c r="A23" s="12">
        <v>70</v>
      </c>
      <c r="B23" s="14" t="s">
        <v>27</v>
      </c>
      <c r="C23" s="14" t="s">
        <v>149</v>
      </c>
      <c r="D23" s="29" t="s">
        <v>9</v>
      </c>
      <c r="E23" s="16">
        <v>485</v>
      </c>
      <c r="F23" s="15">
        <v>8000</v>
      </c>
      <c r="G23" s="18">
        <f t="shared" si="1"/>
        <v>3880000</v>
      </c>
      <c r="H23" s="42">
        <v>50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</row>
    <row r="24" spans="1:18" ht="24" x14ac:dyDescent="0.2">
      <c r="A24" s="12">
        <v>75</v>
      </c>
      <c r="B24" s="14" t="s">
        <v>28</v>
      </c>
      <c r="C24" s="14" t="s">
        <v>163</v>
      </c>
      <c r="D24" s="10" t="s">
        <v>9</v>
      </c>
      <c r="E24" s="16">
        <v>498</v>
      </c>
      <c r="F24" s="15">
        <v>200</v>
      </c>
      <c r="G24" s="18">
        <f t="shared" si="1"/>
        <v>99600</v>
      </c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18" ht="24" x14ac:dyDescent="0.2">
      <c r="A25" s="12">
        <v>76</v>
      </c>
      <c r="B25" s="14" t="s">
        <v>29</v>
      </c>
      <c r="C25" s="14" t="s">
        <v>150</v>
      </c>
      <c r="D25" s="10" t="s">
        <v>9</v>
      </c>
      <c r="E25" s="16">
        <v>498</v>
      </c>
      <c r="F25" s="15">
        <v>200</v>
      </c>
      <c r="G25" s="18">
        <f t="shared" si="1"/>
        <v>99600</v>
      </c>
      <c r="H25" s="42">
        <v>407</v>
      </c>
      <c r="I25" s="34"/>
      <c r="J25" s="34"/>
      <c r="K25" s="34"/>
      <c r="L25" s="34"/>
      <c r="M25" s="34"/>
      <c r="N25" s="34"/>
      <c r="O25" s="34"/>
      <c r="P25" s="34"/>
      <c r="Q25" s="34"/>
      <c r="R25" s="34"/>
    </row>
    <row r="26" spans="1:18" ht="15" customHeight="1" x14ac:dyDescent="0.2">
      <c r="A26" s="12">
        <v>80</v>
      </c>
      <c r="B26" s="14" t="s">
        <v>30</v>
      </c>
      <c r="C26" s="14" t="s">
        <v>31</v>
      </c>
      <c r="D26" s="15" t="s">
        <v>131</v>
      </c>
      <c r="E26" s="16">
        <v>4850</v>
      </c>
      <c r="F26" s="15">
        <v>30</v>
      </c>
      <c r="G26" s="18">
        <f t="shared" si="1"/>
        <v>145500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18" ht="24" customHeight="1" x14ac:dyDescent="0.2">
      <c r="A27" s="12">
        <v>81</v>
      </c>
      <c r="B27" s="14" t="s">
        <v>111</v>
      </c>
      <c r="C27" s="31" t="s">
        <v>32</v>
      </c>
      <c r="D27" s="15" t="s">
        <v>9</v>
      </c>
      <c r="E27" s="16">
        <v>19300</v>
      </c>
      <c r="F27" s="15">
        <v>10</v>
      </c>
      <c r="G27" s="18">
        <f t="shared" si="1"/>
        <v>193000</v>
      </c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</row>
    <row r="28" spans="1:18" ht="24" x14ac:dyDescent="0.2">
      <c r="A28" s="12">
        <v>82</v>
      </c>
      <c r="B28" s="31" t="s">
        <v>33</v>
      </c>
      <c r="C28" s="31" t="s">
        <v>34</v>
      </c>
      <c r="D28" s="15" t="s">
        <v>9</v>
      </c>
      <c r="E28" s="16">
        <v>3600</v>
      </c>
      <c r="F28" s="15">
        <v>30</v>
      </c>
      <c r="G28" s="18">
        <f t="shared" si="1"/>
        <v>108000</v>
      </c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</row>
    <row r="29" spans="1:18" ht="24" x14ac:dyDescent="0.2">
      <c r="A29" s="12">
        <v>83</v>
      </c>
      <c r="B29" s="31" t="s">
        <v>33</v>
      </c>
      <c r="C29" s="31" t="s">
        <v>35</v>
      </c>
      <c r="D29" s="15" t="s">
        <v>9</v>
      </c>
      <c r="E29" s="16">
        <v>3600</v>
      </c>
      <c r="F29" s="15">
        <v>30</v>
      </c>
      <c r="G29" s="18">
        <f t="shared" si="1"/>
        <v>108000</v>
      </c>
      <c r="H29" s="42">
        <v>3480</v>
      </c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18" ht="24" x14ac:dyDescent="0.2">
      <c r="A30" s="12">
        <v>84</v>
      </c>
      <c r="B30" s="31" t="s">
        <v>33</v>
      </c>
      <c r="C30" s="31" t="s">
        <v>36</v>
      </c>
      <c r="D30" s="15" t="s">
        <v>9</v>
      </c>
      <c r="E30" s="16">
        <v>3600</v>
      </c>
      <c r="F30" s="15">
        <v>30</v>
      </c>
      <c r="G30" s="18">
        <f t="shared" si="1"/>
        <v>108000</v>
      </c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</row>
    <row r="31" spans="1:18" ht="15" customHeight="1" x14ac:dyDescent="0.2">
      <c r="A31" s="12">
        <v>90</v>
      </c>
      <c r="B31" s="14" t="s">
        <v>37</v>
      </c>
      <c r="C31" s="14" t="s">
        <v>151</v>
      </c>
      <c r="D31" s="15" t="s">
        <v>9</v>
      </c>
      <c r="E31" s="16">
        <v>13.62</v>
      </c>
      <c r="F31" s="15">
        <v>200000</v>
      </c>
      <c r="G31" s="18">
        <f t="shared" si="1"/>
        <v>2724000</v>
      </c>
      <c r="H31" s="34"/>
      <c r="I31" s="34"/>
      <c r="J31" s="44">
        <v>12.19</v>
      </c>
      <c r="K31" s="43"/>
      <c r="L31" s="43">
        <v>12.5</v>
      </c>
      <c r="M31" s="43"/>
      <c r="N31" s="43"/>
      <c r="O31" s="43"/>
      <c r="P31" s="43">
        <v>13.49</v>
      </c>
      <c r="Q31" s="43">
        <v>12.3</v>
      </c>
      <c r="R31" s="34"/>
    </row>
    <row r="32" spans="1:18" ht="15" customHeight="1" x14ac:dyDescent="0.2">
      <c r="A32" s="12">
        <v>91</v>
      </c>
      <c r="B32" s="14" t="s">
        <v>37</v>
      </c>
      <c r="C32" s="14" t="s">
        <v>152</v>
      </c>
      <c r="D32" s="15" t="s">
        <v>9</v>
      </c>
      <c r="E32" s="16">
        <v>19</v>
      </c>
      <c r="F32" s="15">
        <v>50000</v>
      </c>
      <c r="G32" s="18">
        <f t="shared" si="1"/>
        <v>950000</v>
      </c>
      <c r="H32" s="34"/>
      <c r="I32" s="34"/>
      <c r="J32" s="44">
        <v>17.989999999999998</v>
      </c>
      <c r="K32" s="43"/>
      <c r="L32" s="43">
        <v>18.45</v>
      </c>
      <c r="M32" s="43"/>
      <c r="N32" s="43"/>
      <c r="O32" s="43"/>
      <c r="P32" s="43">
        <v>19</v>
      </c>
      <c r="Q32" s="43">
        <v>18.57</v>
      </c>
      <c r="R32" s="34"/>
    </row>
    <row r="33" spans="1:18" ht="15" customHeight="1" x14ac:dyDescent="0.2">
      <c r="A33" s="12">
        <v>92</v>
      </c>
      <c r="B33" s="14" t="s">
        <v>37</v>
      </c>
      <c r="C33" s="14" t="s">
        <v>153</v>
      </c>
      <c r="D33" s="15" t="s">
        <v>9</v>
      </c>
      <c r="E33" s="16">
        <v>20.69</v>
      </c>
      <c r="F33" s="15">
        <v>36000</v>
      </c>
      <c r="G33" s="18">
        <f t="shared" si="1"/>
        <v>744840</v>
      </c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ht="15" customHeight="1" x14ac:dyDescent="0.2">
      <c r="A34" s="12">
        <v>93</v>
      </c>
      <c r="B34" s="14" t="s">
        <v>37</v>
      </c>
      <c r="C34" s="14" t="s">
        <v>38</v>
      </c>
      <c r="D34" s="15" t="s">
        <v>9</v>
      </c>
      <c r="E34" s="16">
        <v>20.69</v>
      </c>
      <c r="F34" s="15">
        <v>10000</v>
      </c>
      <c r="G34" s="18">
        <f t="shared" si="1"/>
        <v>206900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</row>
    <row r="35" spans="1:18" ht="23.25" customHeight="1" x14ac:dyDescent="0.2">
      <c r="A35" s="12">
        <v>96</v>
      </c>
      <c r="B35" s="14" t="s">
        <v>39</v>
      </c>
      <c r="C35" s="14" t="s">
        <v>156</v>
      </c>
      <c r="D35" s="15" t="s">
        <v>9</v>
      </c>
      <c r="E35" s="16">
        <v>550</v>
      </c>
      <c r="F35" s="15">
        <v>200</v>
      </c>
      <c r="G35" s="18">
        <f t="shared" si="1"/>
        <v>110000</v>
      </c>
      <c r="H35" s="34"/>
      <c r="I35" s="34"/>
      <c r="J35" s="42">
        <v>379</v>
      </c>
      <c r="K35" s="34"/>
      <c r="L35" s="34"/>
      <c r="M35" s="34"/>
      <c r="N35" s="34"/>
      <c r="O35" s="34"/>
      <c r="P35" s="34"/>
      <c r="Q35" s="34"/>
      <c r="R35" s="34"/>
    </row>
    <row r="36" spans="1:18" ht="23.25" customHeight="1" x14ac:dyDescent="0.2">
      <c r="A36" s="12">
        <v>98</v>
      </c>
      <c r="B36" s="14" t="s">
        <v>39</v>
      </c>
      <c r="C36" s="14" t="s">
        <v>157</v>
      </c>
      <c r="D36" s="15" t="s">
        <v>9</v>
      </c>
      <c r="E36" s="16">
        <v>550</v>
      </c>
      <c r="F36" s="15">
        <v>200</v>
      </c>
      <c r="G36" s="18">
        <f t="shared" si="1"/>
        <v>110000</v>
      </c>
      <c r="H36" s="34"/>
      <c r="I36" s="34"/>
      <c r="J36" s="42">
        <v>379</v>
      </c>
      <c r="K36" s="34"/>
      <c r="L36" s="34"/>
      <c r="M36" s="34"/>
      <c r="N36" s="34"/>
      <c r="O36" s="34"/>
      <c r="P36" s="34"/>
      <c r="Q36" s="34"/>
      <c r="R36" s="34"/>
    </row>
    <row r="37" spans="1:18" ht="23.25" customHeight="1" x14ac:dyDescent="0.2">
      <c r="A37" s="12">
        <v>101</v>
      </c>
      <c r="B37" s="14" t="s">
        <v>39</v>
      </c>
      <c r="C37" s="14" t="s">
        <v>155</v>
      </c>
      <c r="D37" s="15" t="s">
        <v>9</v>
      </c>
      <c r="E37" s="16">
        <v>550</v>
      </c>
      <c r="F37" s="15">
        <v>200</v>
      </c>
      <c r="G37" s="18">
        <f t="shared" si="1"/>
        <v>110000</v>
      </c>
      <c r="H37" s="34"/>
      <c r="I37" s="34"/>
      <c r="J37" s="42">
        <v>379</v>
      </c>
      <c r="K37" s="34"/>
      <c r="L37" s="34"/>
      <c r="M37" s="34"/>
      <c r="N37" s="34"/>
      <c r="O37" s="34"/>
      <c r="P37" s="34"/>
      <c r="Q37" s="34"/>
      <c r="R37" s="34"/>
    </row>
    <row r="38" spans="1:18" ht="23.25" customHeight="1" x14ac:dyDescent="0.2">
      <c r="A38" s="12">
        <v>102</v>
      </c>
      <c r="B38" s="14" t="s">
        <v>39</v>
      </c>
      <c r="C38" s="14" t="s">
        <v>154</v>
      </c>
      <c r="D38" s="15" t="s">
        <v>9</v>
      </c>
      <c r="E38" s="16">
        <v>550</v>
      </c>
      <c r="F38" s="15">
        <v>200</v>
      </c>
      <c r="G38" s="18">
        <f t="shared" si="1"/>
        <v>110000</v>
      </c>
      <c r="H38" s="34">
        <v>480</v>
      </c>
      <c r="I38" s="34"/>
      <c r="J38" s="42">
        <v>379</v>
      </c>
      <c r="K38" s="34"/>
      <c r="L38" s="34"/>
      <c r="M38" s="34"/>
      <c r="N38" s="34"/>
      <c r="O38" s="34"/>
      <c r="P38" s="34"/>
      <c r="Q38" s="34"/>
      <c r="R38" s="34"/>
    </row>
    <row r="39" spans="1:18" ht="15.75" customHeight="1" x14ac:dyDescent="0.2">
      <c r="A39" s="12">
        <v>106</v>
      </c>
      <c r="B39" s="11" t="s">
        <v>40</v>
      </c>
      <c r="C39" s="11" t="s">
        <v>41</v>
      </c>
      <c r="D39" s="10" t="s">
        <v>132</v>
      </c>
      <c r="E39" s="26">
        <v>25000</v>
      </c>
      <c r="F39" s="15">
        <v>20</v>
      </c>
      <c r="G39" s="18">
        <f t="shared" si="1"/>
        <v>500000</v>
      </c>
      <c r="H39" s="34"/>
      <c r="I39" s="34">
        <v>22432</v>
      </c>
      <c r="J39" s="34"/>
      <c r="K39" s="34">
        <v>17900</v>
      </c>
      <c r="L39" s="34"/>
      <c r="M39" s="34"/>
      <c r="N39" s="34"/>
      <c r="O39" s="34"/>
      <c r="P39" s="34">
        <v>15422</v>
      </c>
      <c r="Q39" s="34"/>
      <c r="R39" s="42">
        <v>15410</v>
      </c>
    </row>
    <row r="40" spans="1:18" ht="15.75" customHeight="1" x14ac:dyDescent="0.2">
      <c r="A40" s="12">
        <v>107</v>
      </c>
      <c r="B40" s="11" t="s">
        <v>40</v>
      </c>
      <c r="C40" s="11" t="s">
        <v>43</v>
      </c>
      <c r="D40" s="10" t="s">
        <v>132</v>
      </c>
      <c r="E40" s="26">
        <v>18000</v>
      </c>
      <c r="F40" s="15">
        <v>10</v>
      </c>
      <c r="G40" s="18">
        <f t="shared" si="1"/>
        <v>180000</v>
      </c>
      <c r="H40" s="34"/>
      <c r="I40" s="34">
        <v>15730</v>
      </c>
      <c r="J40" s="34"/>
      <c r="K40" s="34">
        <v>13500</v>
      </c>
      <c r="L40" s="34"/>
      <c r="M40" s="34"/>
      <c r="N40" s="34"/>
      <c r="O40" s="34"/>
      <c r="P40" s="34">
        <v>11340</v>
      </c>
      <c r="Q40" s="34"/>
      <c r="R40" s="42">
        <v>11320</v>
      </c>
    </row>
    <row r="41" spans="1:18" ht="15" customHeight="1" x14ac:dyDescent="0.2">
      <c r="A41" s="12">
        <v>113</v>
      </c>
      <c r="B41" s="11" t="s">
        <v>44</v>
      </c>
      <c r="C41" s="11" t="s">
        <v>45</v>
      </c>
      <c r="D41" s="15" t="s">
        <v>9</v>
      </c>
      <c r="E41" s="26">
        <v>500</v>
      </c>
      <c r="F41" s="15">
        <v>100</v>
      </c>
      <c r="G41" s="18">
        <f t="shared" si="1"/>
        <v>50000</v>
      </c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</row>
    <row r="42" spans="1:18" ht="36" x14ac:dyDescent="0.2">
      <c r="A42" s="12">
        <v>115</v>
      </c>
      <c r="B42" s="14" t="s">
        <v>46</v>
      </c>
      <c r="C42" s="14" t="s">
        <v>158</v>
      </c>
      <c r="D42" s="15" t="s">
        <v>9</v>
      </c>
      <c r="E42" s="16">
        <v>36800</v>
      </c>
      <c r="F42" s="15">
        <v>4</v>
      </c>
      <c r="G42" s="18">
        <f t="shared" si="1"/>
        <v>147200</v>
      </c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</row>
    <row r="43" spans="1:18" ht="36" x14ac:dyDescent="0.2">
      <c r="A43" s="12">
        <v>123</v>
      </c>
      <c r="B43" s="11" t="s">
        <v>47</v>
      </c>
      <c r="C43" s="11" t="s">
        <v>159</v>
      </c>
      <c r="D43" s="30" t="s">
        <v>9</v>
      </c>
      <c r="E43" s="26">
        <v>900</v>
      </c>
      <c r="F43" s="15">
        <v>100</v>
      </c>
      <c r="G43" s="18">
        <f t="shared" si="1"/>
        <v>90000</v>
      </c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42">
        <v>900</v>
      </c>
    </row>
    <row r="44" spans="1:18" ht="36" x14ac:dyDescent="0.2">
      <c r="A44" s="12">
        <v>124</v>
      </c>
      <c r="B44" s="11" t="s">
        <v>47</v>
      </c>
      <c r="C44" s="11" t="s">
        <v>160</v>
      </c>
      <c r="D44" s="30" t="s">
        <v>9</v>
      </c>
      <c r="E44" s="26">
        <v>900</v>
      </c>
      <c r="F44" s="15">
        <v>100</v>
      </c>
      <c r="G44" s="18">
        <f t="shared" si="1"/>
        <v>90000</v>
      </c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42">
        <v>900</v>
      </c>
    </row>
    <row r="45" spans="1:18" ht="24" x14ac:dyDescent="0.2">
      <c r="A45" s="12">
        <v>132</v>
      </c>
      <c r="B45" s="11" t="s">
        <v>48</v>
      </c>
      <c r="C45" s="11" t="s">
        <v>49</v>
      </c>
      <c r="D45" s="10" t="s">
        <v>50</v>
      </c>
      <c r="E45" s="26">
        <v>23000</v>
      </c>
      <c r="F45" s="15">
        <v>5</v>
      </c>
      <c r="G45" s="18">
        <f t="shared" ref="G45:G52" si="2">E45*F45</f>
        <v>115000</v>
      </c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</row>
    <row r="46" spans="1:18" ht="24" x14ac:dyDescent="0.2">
      <c r="A46" s="12">
        <v>133</v>
      </c>
      <c r="B46" s="11" t="s">
        <v>51</v>
      </c>
      <c r="C46" s="11" t="s">
        <v>49</v>
      </c>
      <c r="D46" s="10" t="s">
        <v>50</v>
      </c>
      <c r="E46" s="26">
        <v>23000</v>
      </c>
      <c r="F46" s="15">
        <v>5</v>
      </c>
      <c r="G46" s="18">
        <f t="shared" si="2"/>
        <v>115000</v>
      </c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</row>
    <row r="47" spans="1:18" ht="24" x14ac:dyDescent="0.2">
      <c r="A47" s="12">
        <v>134</v>
      </c>
      <c r="B47" s="11" t="s">
        <v>52</v>
      </c>
      <c r="C47" s="11" t="s">
        <v>49</v>
      </c>
      <c r="D47" s="10" t="s">
        <v>50</v>
      </c>
      <c r="E47" s="26">
        <v>23000</v>
      </c>
      <c r="F47" s="15">
        <v>5</v>
      </c>
      <c r="G47" s="18">
        <f t="shared" si="2"/>
        <v>115000</v>
      </c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</row>
    <row r="48" spans="1:18" ht="24" x14ac:dyDescent="0.2">
      <c r="A48" s="12">
        <v>135</v>
      </c>
      <c r="B48" s="11" t="s">
        <v>53</v>
      </c>
      <c r="C48" s="11" t="s">
        <v>49</v>
      </c>
      <c r="D48" s="10" t="s">
        <v>50</v>
      </c>
      <c r="E48" s="26">
        <v>23000</v>
      </c>
      <c r="F48" s="15">
        <v>5</v>
      </c>
      <c r="G48" s="18">
        <f t="shared" si="2"/>
        <v>115000</v>
      </c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</row>
    <row r="49" spans="1:18" ht="98.25" customHeight="1" x14ac:dyDescent="0.2">
      <c r="A49" s="12">
        <v>138</v>
      </c>
      <c r="B49" s="17" t="s">
        <v>165</v>
      </c>
      <c r="C49" s="17" t="s">
        <v>116</v>
      </c>
      <c r="D49" s="30" t="s">
        <v>9</v>
      </c>
      <c r="E49" s="28">
        <v>100</v>
      </c>
      <c r="F49" s="24">
        <v>20</v>
      </c>
      <c r="G49" s="18">
        <f t="shared" si="2"/>
        <v>2000</v>
      </c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</row>
    <row r="50" spans="1:18" ht="97.5" customHeight="1" x14ac:dyDescent="0.2">
      <c r="A50" s="12">
        <v>139</v>
      </c>
      <c r="B50" s="17" t="s">
        <v>164</v>
      </c>
      <c r="C50" s="17" t="s">
        <v>109</v>
      </c>
      <c r="D50" s="30" t="s">
        <v>9</v>
      </c>
      <c r="E50" s="28">
        <v>100</v>
      </c>
      <c r="F50" s="24">
        <v>20</v>
      </c>
      <c r="G50" s="18">
        <f t="shared" si="2"/>
        <v>2000</v>
      </c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</row>
    <row r="51" spans="1:18" ht="41.25" customHeight="1" x14ac:dyDescent="0.2">
      <c r="A51" s="12">
        <v>141</v>
      </c>
      <c r="B51" s="31" t="s">
        <v>161</v>
      </c>
      <c r="C51" s="31" t="s">
        <v>161</v>
      </c>
      <c r="D51" s="30" t="s">
        <v>9</v>
      </c>
      <c r="E51" s="27">
        <v>1500</v>
      </c>
      <c r="F51" s="18">
        <v>20</v>
      </c>
      <c r="G51" s="18">
        <f t="shared" si="2"/>
        <v>30000</v>
      </c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</row>
    <row r="52" spans="1:18" ht="36" x14ac:dyDescent="0.2">
      <c r="A52" s="12">
        <v>142</v>
      </c>
      <c r="B52" s="31" t="s">
        <v>112</v>
      </c>
      <c r="C52" s="31" t="s">
        <v>112</v>
      </c>
      <c r="D52" s="30" t="s">
        <v>9</v>
      </c>
      <c r="E52" s="27">
        <v>7000</v>
      </c>
      <c r="F52" s="18">
        <v>20</v>
      </c>
      <c r="G52" s="18">
        <f t="shared" si="2"/>
        <v>140000</v>
      </c>
      <c r="H52" s="34"/>
      <c r="I52" s="34"/>
      <c r="J52" s="34"/>
      <c r="K52" s="34"/>
      <c r="L52" s="34"/>
      <c r="M52" s="34"/>
      <c r="N52" s="34">
        <v>6800</v>
      </c>
      <c r="O52" s="34"/>
      <c r="P52" s="34">
        <v>5265</v>
      </c>
      <c r="Q52" s="34"/>
      <c r="R52" s="42">
        <v>5250</v>
      </c>
    </row>
    <row r="53" spans="1:18" x14ac:dyDescent="0.2">
      <c r="A53" s="12"/>
      <c r="B53" s="45" t="s">
        <v>162</v>
      </c>
      <c r="C53" s="45"/>
      <c r="D53" s="46"/>
      <c r="E53" s="47"/>
      <c r="F53" s="48"/>
      <c r="G53" s="49">
        <f>SUM(G3:G52)</f>
        <v>27581140</v>
      </c>
      <c r="H53" s="35"/>
      <c r="I53" s="36"/>
      <c r="J53" s="37"/>
      <c r="K53" s="37"/>
      <c r="L53" s="37"/>
      <c r="M53" s="37"/>
      <c r="N53" s="37"/>
      <c r="O53" s="37"/>
      <c r="P53" s="37"/>
      <c r="Q53" s="37"/>
      <c r="R53" s="37"/>
    </row>
    <row r="77" spans="10:16" x14ac:dyDescent="0.2">
      <c r="J77" s="51"/>
      <c r="K77" s="51"/>
      <c r="L77" s="51"/>
      <c r="M77" s="51"/>
      <c r="N77" s="51"/>
      <c r="O77" s="51"/>
      <c r="P77" s="51"/>
    </row>
    <row r="78" spans="10:16" ht="15" x14ac:dyDescent="0.2">
      <c r="J78" s="52"/>
      <c r="K78" s="53"/>
      <c r="L78" s="51"/>
      <c r="M78" s="51"/>
      <c r="N78" s="52"/>
      <c r="O78" s="53"/>
      <c r="P78" s="51"/>
    </row>
    <row r="79" spans="10:16" ht="15" x14ac:dyDescent="0.2">
      <c r="J79" s="53"/>
      <c r="K79" s="53"/>
      <c r="L79" s="51"/>
      <c r="M79" s="51"/>
      <c r="N79" s="52"/>
      <c r="O79" s="53"/>
      <c r="P79" s="51"/>
    </row>
    <row r="80" spans="10:16" ht="15" x14ac:dyDescent="0.2">
      <c r="J80" s="53"/>
      <c r="K80" s="54"/>
      <c r="L80" s="51"/>
      <c r="M80" s="51"/>
      <c r="N80" s="51"/>
      <c r="O80" s="51"/>
      <c r="P80" s="51"/>
    </row>
    <row r="81" spans="10:16" ht="12.75" x14ac:dyDescent="0.2">
      <c r="J81" s="55"/>
      <c r="K81" s="56"/>
      <c r="L81" s="51"/>
      <c r="M81" s="51"/>
      <c r="N81" s="51"/>
      <c r="O81" s="51"/>
      <c r="P81" s="51"/>
    </row>
    <row r="82" spans="10:16" ht="12.75" x14ac:dyDescent="0.2">
      <c r="J82" s="56"/>
      <c r="K82" s="56"/>
      <c r="L82" s="51"/>
      <c r="M82" s="51"/>
      <c r="N82" s="51"/>
      <c r="O82" s="51"/>
      <c r="P82" s="51"/>
    </row>
    <row r="83" spans="10:16" ht="12.75" x14ac:dyDescent="0.2">
      <c r="J83" s="56"/>
      <c r="K83" s="56"/>
      <c r="L83" s="51"/>
      <c r="M83" s="51"/>
      <c r="N83" s="51"/>
      <c r="O83" s="51"/>
      <c r="P83" s="51"/>
    </row>
    <row r="84" spans="10:16" ht="12.75" x14ac:dyDescent="0.2">
      <c r="J84" s="56"/>
      <c r="K84" s="56"/>
      <c r="L84" s="51"/>
      <c r="M84" s="51"/>
      <c r="N84" s="51"/>
      <c r="O84" s="51"/>
      <c r="P84" s="51"/>
    </row>
    <row r="85" spans="10:16" x14ac:dyDescent="0.2">
      <c r="J85" s="51"/>
      <c r="K85" s="51"/>
      <c r="L85" s="51"/>
      <c r="M85" s="51"/>
      <c r="N85" s="51"/>
      <c r="O85" s="51"/>
      <c r="P85" s="51"/>
    </row>
    <row r="86" spans="10:16" x14ac:dyDescent="0.2">
      <c r="J86" s="51"/>
      <c r="K86" s="51"/>
      <c r="L86" s="51"/>
      <c r="M86" s="51"/>
      <c r="N86" s="51"/>
      <c r="O86" s="51"/>
      <c r="P86" s="51"/>
    </row>
    <row r="87" spans="10:16" x14ac:dyDescent="0.2">
      <c r="J87" s="51"/>
      <c r="K87" s="51"/>
      <c r="L87" s="51"/>
      <c r="M87" s="51"/>
      <c r="N87" s="51"/>
      <c r="O87" s="51"/>
      <c r="P87" s="51"/>
    </row>
    <row r="88" spans="10:16" x14ac:dyDescent="0.2">
      <c r="J88" s="51"/>
      <c r="K88" s="51"/>
      <c r="L88" s="51"/>
      <c r="M88" s="51"/>
      <c r="N88" s="51"/>
      <c r="O88" s="51"/>
      <c r="P88" s="51"/>
    </row>
    <row r="89" spans="10:16" x14ac:dyDescent="0.2">
      <c r="J89" s="51"/>
      <c r="K89" s="51"/>
      <c r="L89" s="51"/>
      <c r="M89" s="51"/>
      <c r="N89" s="51"/>
      <c r="O89" s="51"/>
      <c r="P89" s="51"/>
    </row>
    <row r="90" spans="10:16" x14ac:dyDescent="0.2">
      <c r="J90" s="51"/>
      <c r="K90" s="51"/>
      <c r="L90" s="51"/>
      <c r="M90" s="51"/>
      <c r="N90" s="51"/>
      <c r="O90" s="51"/>
      <c r="P90" s="51"/>
    </row>
    <row r="91" spans="10:16" x14ac:dyDescent="0.2">
      <c r="J91" s="51"/>
      <c r="K91" s="51"/>
      <c r="L91" s="51"/>
      <c r="M91" s="51"/>
      <c r="N91" s="51"/>
      <c r="O91" s="51"/>
      <c r="P91" s="51"/>
    </row>
    <row r="92" spans="10:16" x14ac:dyDescent="0.2">
      <c r="J92" s="51"/>
      <c r="K92" s="51"/>
      <c r="L92" s="51"/>
      <c r="M92" s="51"/>
      <c r="N92" s="51"/>
      <c r="O92" s="51"/>
      <c r="P92" s="51"/>
    </row>
    <row r="93" spans="10:16" x14ac:dyDescent="0.2">
      <c r="J93" s="51"/>
      <c r="K93" s="51"/>
      <c r="L93" s="51"/>
      <c r="M93" s="51"/>
      <c r="N93" s="51"/>
      <c r="O93" s="51"/>
      <c r="P93" s="51"/>
    </row>
    <row r="94" spans="10:16" x14ac:dyDescent="0.2">
      <c r="J94" s="51"/>
      <c r="K94" s="51"/>
      <c r="L94" s="51"/>
      <c r="M94" s="51"/>
      <c r="N94" s="51"/>
      <c r="O94" s="51"/>
      <c r="P94" s="51"/>
    </row>
    <row r="95" spans="10:16" x14ac:dyDescent="0.2">
      <c r="J95" s="51"/>
      <c r="K95" s="51"/>
      <c r="L95" s="51"/>
      <c r="M95" s="51"/>
      <c r="N95" s="51"/>
      <c r="O95" s="51"/>
      <c r="P95" s="51"/>
    </row>
    <row r="96" spans="10:16" x14ac:dyDescent="0.2">
      <c r="J96" s="51"/>
      <c r="K96" s="51"/>
      <c r="L96" s="51"/>
      <c r="M96" s="51"/>
      <c r="N96" s="51"/>
      <c r="O96" s="51"/>
      <c r="P96" s="51"/>
    </row>
    <row r="97" spans="10:16" x14ac:dyDescent="0.2">
      <c r="J97" s="51"/>
      <c r="K97" s="51"/>
      <c r="L97" s="51"/>
      <c r="M97" s="51"/>
      <c r="N97" s="51"/>
      <c r="O97" s="51"/>
      <c r="P97" s="51"/>
    </row>
  </sheetData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гос.яз.</vt:lpstr>
      <vt:lpstr>русс.яз.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ПользовательПК</dc:creator>
  <cp:lastModifiedBy>Leonid Khristyuk</cp:lastModifiedBy>
  <cp:lastPrinted>2020-05-05T09:33:58Z</cp:lastPrinted>
  <dcterms:created xsi:type="dcterms:W3CDTF">2020-03-11T11:06:03Z</dcterms:created>
  <dcterms:modified xsi:type="dcterms:W3CDTF">2020-05-05T09:34:03Z</dcterms:modified>
</cp:coreProperties>
</file>